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CATALANS A L'ESTRANGER\CATALANS A L'ESTRANGER 2019\"/>
    </mc:Choice>
  </mc:AlternateContent>
  <bookViews>
    <workbookView xWindow="0" yWindow="0" windowWidth="25200" windowHeight="10725"/>
  </bookViews>
  <sheets>
    <sheet name="Índex" sheetId="8" r:id="rId1"/>
    <sheet name="Taula 1" sheetId="1" r:id="rId2"/>
    <sheet name="Taula 2" sheetId="2" r:id="rId3"/>
    <sheet name="Taula 3" sheetId="3" r:id="rId4"/>
    <sheet name="Taula 4" sheetId="4" r:id="rId5"/>
    <sheet name="Taula 5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" l="1"/>
  <c r="D9" i="5"/>
  <c r="D10" i="5"/>
  <c r="D7" i="5"/>
  <c r="F11" i="1" l="1"/>
  <c r="E11" i="1"/>
  <c r="C11" i="1"/>
  <c r="B11" i="1"/>
  <c r="F7" i="1"/>
  <c r="E7" i="1"/>
  <c r="C7" i="1"/>
  <c r="B7" i="1"/>
</calcChain>
</file>

<file path=xl/sharedStrings.xml><?xml version="1.0" encoding="utf-8"?>
<sst xmlns="http://schemas.openxmlformats.org/spreadsheetml/2006/main" count="251" uniqueCount="146">
  <si>
    <t>Taula 1. Població resident a l'estranger per continent de residència. Catalunya. 2018 i 2019</t>
  </si>
  <si>
    <t>valor</t>
  </si>
  <si>
    <t>%</t>
  </si>
  <si>
    <t>Unió Europea</t>
  </si>
  <si>
    <t>Resta d'Europa</t>
  </si>
  <si>
    <t>Àfrica</t>
  </si>
  <si>
    <t>Amèrica del Sud</t>
  </si>
  <si>
    <t>Àsia</t>
  </si>
  <si>
    <t>Oceania</t>
  </si>
  <si>
    <t>Total</t>
  </si>
  <si>
    <t>Font: Idescat.</t>
  </si>
  <si>
    <t>Taula 2. Població resident a l'estranger per lloc de naixement i continent de residència. Catalunya. 2019</t>
  </si>
  <si>
    <t>Unió</t>
  </si>
  <si>
    <t>Resta</t>
  </si>
  <si>
    <t/>
  </si>
  <si>
    <t>Amèrica del</t>
  </si>
  <si>
    <t>Amèrica</t>
  </si>
  <si>
    <t>Lloc de naixement</t>
  </si>
  <si>
    <t>Europea</t>
  </si>
  <si>
    <t>d'Europa</t>
  </si>
  <si>
    <t>Nord i Central</t>
  </si>
  <si>
    <t>del Sud</t>
  </si>
  <si>
    <t>Catalunya</t>
  </si>
  <si>
    <t>Resta de l'Estat</t>
  </si>
  <si>
    <t>Mateix país de residència</t>
  </si>
  <si>
    <t>Altres països</t>
  </si>
  <si>
    <t>No consta</t>
  </si>
  <si>
    <t>Taula 3. Població resident a l'estranger per país de residència (més de 1.000 residents) i lloc de naixement.</t>
  </si>
  <si>
    <t>Catalunya. 2019</t>
  </si>
  <si>
    <t>Mateix pais</t>
  </si>
  <si>
    <t>Altres</t>
  </si>
  <si>
    <t>No hi</t>
  </si>
  <si>
    <t>País de residència</t>
  </si>
  <si>
    <t>Estat</t>
  </si>
  <si>
    <t>residència</t>
  </si>
  <si>
    <t>països</t>
  </si>
  <si>
    <t>consta</t>
  </si>
  <si>
    <t>França</t>
  </si>
  <si>
    <t>Argentina</t>
  </si>
  <si>
    <t>Alemanya</t>
  </si>
  <si>
    <t>Regne Unit</t>
  </si>
  <si>
    <t>Mèxic</t>
  </si>
  <si>
    <t>Suïssa</t>
  </si>
  <si>
    <t>Andorra</t>
  </si>
  <si>
    <t>Brasil</t>
  </si>
  <si>
    <t>Bèlgica</t>
  </si>
  <si>
    <t>Equador</t>
  </si>
  <si>
    <t>Xile</t>
  </si>
  <si>
    <t>Veneçuela</t>
  </si>
  <si>
    <t>Colòmbia</t>
  </si>
  <si>
    <t>Perú</t>
  </si>
  <si>
    <t>Itàlia</t>
  </si>
  <si>
    <t>Països Baixos</t>
  </si>
  <si>
    <t>Uruguai</t>
  </si>
  <si>
    <t>República Dominicana</t>
  </si>
  <si>
    <t>Bolívia</t>
  </si>
  <si>
    <t>Austràlia</t>
  </si>
  <si>
    <t>Cuba</t>
  </si>
  <si>
    <t>Canadà</t>
  </si>
  <si>
    <t>Costa Rica</t>
  </si>
  <si>
    <t>Suècia</t>
  </si>
  <si>
    <t>Panamà</t>
  </si>
  <si>
    <t>Paraguai</t>
  </si>
  <si>
    <t>Irlanda</t>
  </si>
  <si>
    <t>Marroc</t>
  </si>
  <si>
    <t>Guatemala</t>
  </si>
  <si>
    <t>Xina</t>
  </si>
  <si>
    <t>Turquia</t>
  </si>
  <si>
    <t>Dinamarca</t>
  </si>
  <si>
    <t>Noruega</t>
  </si>
  <si>
    <t>Portugal</t>
  </si>
  <si>
    <t>Àustria</t>
  </si>
  <si>
    <t>Resta de països</t>
  </si>
  <si>
    <t xml:space="preserve">    Unió Europea</t>
  </si>
  <si>
    <t xml:space="preserve">    Resta d'Europa</t>
  </si>
  <si>
    <t>Europa</t>
  </si>
  <si>
    <t xml:space="preserve">    Amèrica del Nord</t>
  </si>
  <si>
    <t xml:space="preserve">    Amèrica Central</t>
  </si>
  <si>
    <t xml:space="preserve">    Amèrica del Sud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</si>
  <si>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</si>
  <si>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</si>
  <si>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</si>
  <si>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</si>
  <si>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</si>
  <si>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</si>
  <si>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</si>
  <si>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</si>
  <si>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</si>
  <si>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</si>
  <si>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</si>
  <si>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</si>
  <si>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</si>
  <si>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</si>
  <si>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</si>
  <si>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</si>
  <si>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</si>
  <si>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</si>
  <si>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</si>
  <si>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</si>
  <si>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</si>
  <si>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</si>
  <si>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</si>
  <si>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</si>
  <si>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</si>
  <si>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</si>
  <si>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</si>
  <si>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</si>
  <si>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</si>
  <si>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</si>
  <si>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</si>
  <si>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</si>
  <si>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</si>
  <si>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</si>
  <si>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</si>
  <si>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</si>
  <si>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</si>
  <si>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</si>
  <si>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</si>
  <si>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</si>
  <si>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</si>
  <si>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</si>
  <si>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Font: Idescat</t>
  </si>
  <si>
    <t>de 0 a 14 anys</t>
  </si>
  <si>
    <t>de 15 a 64 anys</t>
  </si>
  <si>
    <t>de 65 anys i més</t>
  </si>
  <si>
    <t>Distribució percentual (%)</t>
  </si>
  <si>
    <t>Homes</t>
  </si>
  <si>
    <t>Dones</t>
  </si>
  <si>
    <t>Amèrica del Nord i Central</t>
  </si>
  <si>
    <t>No hi consta</t>
  </si>
  <si>
    <t>Taula 4. Població resident a l'estranger segons lloc d'inscripció i grans grups d'edat.</t>
  </si>
  <si>
    <t>de 16 a 64 anys</t>
  </si>
  <si>
    <t xml:space="preserve">de 65 anys i més </t>
  </si>
  <si>
    <t>de 0 a 15 anys</t>
  </si>
  <si>
    <t>Variació 2018-2019</t>
  </si>
  <si>
    <t>Taula 5. Noves inscripcions de població resident a l'estranger. Catalunya</t>
  </si>
  <si>
    <t>Per edat. 2018-2019</t>
  </si>
  <si>
    <t>Per lloc de naixement i sexe. 2019</t>
  </si>
  <si>
    <t>Per continent de residència i sexe. 2019</t>
  </si>
  <si>
    <t>Principal país de residència</t>
  </si>
  <si>
    <t>Catalunya, comarques i Aran. 2019</t>
  </si>
  <si>
    <t>Variació (%) 2018-2019</t>
  </si>
  <si>
    <t>Estats Units</t>
  </si>
  <si>
    <t>Taula 4. Població resident a l'estranger segons lloc d'inscripció i grans grups d'edat. Catalunya, comarques i Aran. 2019</t>
  </si>
  <si>
    <t>Taula 3. Població resident a l'estranger per país de residència (més de 1.000 residents) i lloc de naixement. Catalunya. 2019</t>
  </si>
  <si>
    <t>Padró d'habitants residents a l'estranger. 1 de gener de 2019. Taules de la nota de premsa. Idescat. 29 d'abril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</si>
</sst>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name val="Helvetica"/>
      <family val="2"/>
    </font>
    <font>
      <sz val="7"/>
      <name val="Arial"/>
      <family val="2"/>
    </font>
    <font>
      <sz val="8"/>
      <color rgb="FF0070C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Calibri"/>
      <family val="2"/>
    </font>
    <font>
      <sz val="10"/>
      <name val="Geneva"/>
    </font>
    <font>
      <sz val="7"/>
      <color rgb="FF000000"/>
      <name val="Arial"/>
      <family val="2"/>
    </font>
    <font>
      <sz val="7"/>
      <name val="Helvetic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9" fillId="0" borderId="0"/>
    <xf numFmtId="0" fontId="19" fillId="0" borderId="0"/>
    <xf numFmtId="0" fontId="23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" fillId="0" borderId="1" xfId="0" applyFont="1" applyBorder="1"/>
    <xf numFmtId="3" fontId="7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1" xfId="0" applyFont="1" applyBorder="1"/>
    <xf numFmtId="0" fontId="9" fillId="0" borderId="1" xfId="0" applyFont="1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8" fillId="0" borderId="0" xfId="0" applyFont="1" applyAlignment="1">
      <alignment horizontal="left" indent="5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164" fontId="4" fillId="0" borderId="0" xfId="0" applyNumberFormat="1" applyFont="1"/>
    <xf numFmtId="1" fontId="4" fillId="0" borderId="0" xfId="0" applyNumberFormat="1" applyFont="1"/>
    <xf numFmtId="0" fontId="12" fillId="0" borderId="0" xfId="1" applyFont="1"/>
    <xf numFmtId="164" fontId="9" fillId="0" borderId="1" xfId="0" applyNumberFormat="1" applyFont="1" applyBorder="1"/>
    <xf numFmtId="164" fontId="2" fillId="0" borderId="1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5" fillId="0" borderId="1" xfId="0" applyFont="1" applyFill="1" applyBorder="1"/>
    <xf numFmtId="0" fontId="14" fillId="0" borderId="1" xfId="0" applyFont="1" applyFill="1" applyBorder="1"/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2" xfId="0" applyFont="1" applyFill="1" applyBorder="1"/>
    <xf numFmtId="0" fontId="12" fillId="0" borderId="2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/>
    </xf>
    <xf numFmtId="0" fontId="12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/>
    <xf numFmtId="3" fontId="14" fillId="0" borderId="0" xfId="0" applyNumberFormat="1" applyFont="1" applyFill="1" applyBorder="1"/>
    <xf numFmtId="164" fontId="14" fillId="0" borderId="0" xfId="0" applyNumberFormat="1" applyFont="1" applyFill="1" applyBorder="1"/>
    <xf numFmtId="0" fontId="18" fillId="0" borderId="0" xfId="0" applyFont="1" applyFill="1" applyBorder="1"/>
    <xf numFmtId="0" fontId="16" fillId="0" borderId="0" xfId="0" applyFont="1" applyFill="1" applyBorder="1"/>
    <xf numFmtId="164" fontId="17" fillId="0" borderId="0" xfId="0" applyNumberFormat="1" applyFont="1" applyFill="1" applyBorder="1"/>
    <xf numFmtId="3" fontId="17" fillId="0" borderId="0" xfId="0" applyNumberFormat="1" applyFont="1" applyFill="1" applyBorder="1"/>
    <xf numFmtId="3" fontId="14" fillId="0" borderId="1" xfId="0" applyNumberFormat="1" applyFont="1" applyFill="1" applyBorder="1"/>
    <xf numFmtId="0" fontId="20" fillId="0" borderId="0" xfId="0" applyFont="1" applyFill="1" applyBorder="1"/>
    <xf numFmtId="0" fontId="21" fillId="0" borderId="0" xfId="3" applyFont="1" applyFill="1" applyBorder="1" applyAlignment="1"/>
    <xf numFmtId="3" fontId="7" fillId="0" borderId="0" xfId="0" applyNumberFormat="1" applyFont="1" applyFill="1" applyBorder="1"/>
    <xf numFmtId="3" fontId="11" fillId="0" borderId="0" xfId="0" applyNumberFormat="1" applyFont="1" applyFill="1" applyBorder="1"/>
    <xf numFmtId="164" fontId="1" fillId="0" borderId="0" xfId="0" applyNumberFormat="1" applyFont="1" applyFill="1"/>
    <xf numFmtId="0" fontId="1" fillId="0" borderId="2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vertical="top"/>
    </xf>
    <xf numFmtId="0" fontId="14" fillId="0" borderId="3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6" fillId="0" borderId="0" xfId="1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14" fillId="0" borderId="0" xfId="0" applyNumberFormat="1" applyFont="1" applyFill="1" applyBorder="1"/>
    <xf numFmtId="165" fontId="17" fillId="0" borderId="0" xfId="0" applyNumberFormat="1" applyFont="1" applyFill="1" applyBorder="1"/>
    <xf numFmtId="0" fontId="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22" fillId="0" borderId="0" xfId="0" applyFont="1"/>
    <xf numFmtId="0" fontId="23" fillId="0" borderId="0" xfId="4"/>
    <xf numFmtId="0" fontId="23" fillId="0" borderId="0" xfId="4" applyAlignment="1">
      <alignment horizontal="left"/>
    </xf>
    <xf numFmtId="0" fontId="23" fillId="0" borderId="0" xfId="4" applyFill="1" applyBorder="1"/>
  </cellXfs>
  <cellStyles count="5">
    <cellStyle name="Enllaç" xfId="4" builtinId="8"/>
    <cellStyle name="Normal" xfId="0" builtinId="0"/>
    <cellStyle name="Normal_12-Piram unip. 91-96" xfId="2"/>
    <cellStyle name="Normal_Nax04cmq" xfId="1"/>
    <cellStyle name="Normal_T.54  Mo. tipus comarques-9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M27" sqref="M27"/>
    </sheetView>
  </sheetViews>
  <sheetFormatPr defaultRowHeight="15"/>
  <sheetData>
    <row r="1" spans="1:1">
      <c r="A1" s="97" t="s">
        <v>145</v>
      </c>
    </row>
    <row r="3" spans="1:1">
      <c r="A3" s="98" t="s">
        <v>0</v>
      </c>
    </row>
    <row r="4" spans="1:1">
      <c r="A4" s="99" t="s">
        <v>11</v>
      </c>
    </row>
    <row r="5" spans="1:1">
      <c r="A5" s="99" t="s">
        <v>144</v>
      </c>
    </row>
    <row r="6" spans="1:1">
      <c r="A6" s="100" t="s">
        <v>143</v>
      </c>
    </row>
    <row r="7" spans="1:1">
      <c r="A7" s="100" t="s">
        <v>135</v>
      </c>
    </row>
  </sheetData>
  <hyperlinks>
    <hyperlink ref="A3" location="'Taula 1'!A1" display="Taula 1. Població resident a l'estranger per continent de residència. Catalunya. 2018 i 2019"/>
    <hyperlink ref="A4" location="'Taula 2'!A1" display="Taula 2. Població resident a l'estranger per lloc de naixement i continent de residència. Catalunya. 2019"/>
    <hyperlink ref="A5" location="'Taula 3'!A1" display="Taula 3. Població resident a l'estranger per país de residència (més de 1.000 residents) i lloc de naixement. Catalunya. 2019"/>
    <hyperlink ref="A6" location="'Taula 4'!A1" display="Taula 4. Població resident a l'estranger segons lloc d'inscripció i grans grups d'edat. Catalunya, comarques i Aran. 2019"/>
    <hyperlink ref="A7" location="'Taula 5'!A1" display="Taula 5. Noves inscripcions de població resident a l'estranger. Cataluny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N10" sqref="N10"/>
    </sheetView>
  </sheetViews>
  <sheetFormatPr defaultRowHeight="15"/>
  <cols>
    <col min="1" max="1" width="24.7109375" customWidth="1"/>
    <col min="3" max="3" width="11.140625" customWidth="1"/>
    <col min="7" max="7" width="6.140625" customWidth="1"/>
  </cols>
  <sheetData>
    <row r="1" spans="1:6">
      <c r="A1" s="2" t="s">
        <v>0</v>
      </c>
      <c r="B1" s="3"/>
      <c r="C1" s="3"/>
      <c r="D1" s="3"/>
      <c r="E1" s="3"/>
      <c r="F1" s="3"/>
    </row>
    <row r="2" spans="1:6" ht="15.75" thickBot="1">
      <c r="A2" s="4"/>
      <c r="B2" s="4"/>
      <c r="C2" s="4"/>
      <c r="D2" s="4"/>
      <c r="E2" s="4"/>
      <c r="F2" s="4"/>
    </row>
    <row r="3" spans="1:6" ht="3" customHeight="1">
      <c r="A3" s="3"/>
      <c r="B3" s="3"/>
      <c r="C3" s="3"/>
      <c r="D3" s="3"/>
      <c r="E3" s="3"/>
      <c r="F3" s="3"/>
    </row>
    <row r="4" spans="1:6">
      <c r="A4" s="1"/>
      <c r="B4" s="1"/>
      <c r="C4" s="1"/>
      <c r="D4" s="1"/>
      <c r="E4" s="90" t="s">
        <v>134</v>
      </c>
      <c r="F4" s="90"/>
    </row>
    <row r="5" spans="1:6">
      <c r="A5" s="5"/>
      <c r="B5" s="5">
        <v>2019</v>
      </c>
      <c r="C5" s="5">
        <v>2018</v>
      </c>
      <c r="D5" s="5"/>
      <c r="E5" s="6" t="s">
        <v>1</v>
      </c>
      <c r="F5" s="6" t="s">
        <v>2</v>
      </c>
    </row>
    <row r="6" spans="1:6" ht="6" customHeight="1">
      <c r="A6" s="7"/>
      <c r="B6" s="7"/>
      <c r="C6" s="7"/>
      <c r="D6" s="7"/>
      <c r="E6" s="7"/>
      <c r="F6" s="7"/>
    </row>
    <row r="7" spans="1:6">
      <c r="A7" s="7" t="s">
        <v>75</v>
      </c>
      <c r="B7" s="8">
        <f>B8+B9</f>
        <v>153496</v>
      </c>
      <c r="C7" s="8">
        <f>C8+C9</f>
        <v>143321</v>
      </c>
      <c r="D7" s="7"/>
      <c r="E7" s="8">
        <f>B7-C7</f>
        <v>10175</v>
      </c>
      <c r="F7" s="9">
        <f>(B7-C7)/C7*100</f>
        <v>7.0994480920451295</v>
      </c>
    </row>
    <row r="8" spans="1:6">
      <c r="A8" s="7" t="s">
        <v>73</v>
      </c>
      <c r="B8" s="8">
        <v>119972</v>
      </c>
      <c r="C8" s="8">
        <v>110856</v>
      </c>
      <c r="D8" s="8"/>
      <c r="E8" s="8">
        <v>9116</v>
      </c>
      <c r="F8" s="9">
        <v>8.2232806523778592</v>
      </c>
    </row>
    <row r="9" spans="1:6">
      <c r="A9" s="7" t="s">
        <v>74</v>
      </c>
      <c r="B9" s="8">
        <v>33524</v>
      </c>
      <c r="C9" s="8">
        <v>32465</v>
      </c>
      <c r="D9" s="8"/>
      <c r="E9" s="8">
        <v>1059</v>
      </c>
      <c r="F9" s="9">
        <v>3.2619744340058521</v>
      </c>
    </row>
    <row r="10" spans="1:6">
      <c r="A10" s="7" t="s">
        <v>5</v>
      </c>
      <c r="B10" s="8">
        <v>4676</v>
      </c>
      <c r="C10" s="8">
        <v>4033</v>
      </c>
      <c r="D10" s="8"/>
      <c r="E10" s="8">
        <v>643</v>
      </c>
      <c r="F10" s="9">
        <v>15.943466402181999</v>
      </c>
    </row>
    <row r="11" spans="1:6">
      <c r="A11" s="7" t="s">
        <v>16</v>
      </c>
      <c r="B11" s="8">
        <f>B12+B13+B14</f>
        <v>147454</v>
      </c>
      <c r="C11" s="8">
        <f>C12+C13+C14</f>
        <v>144827</v>
      </c>
      <c r="D11" s="8"/>
      <c r="E11" s="8">
        <f>B11-C11</f>
        <v>2627</v>
      </c>
      <c r="F11" s="9">
        <f>(B11-C11)/C11*100</f>
        <v>1.8138882943097627</v>
      </c>
    </row>
    <row r="12" spans="1:6">
      <c r="A12" s="7" t="s">
        <v>76</v>
      </c>
      <c r="B12" s="8">
        <v>23354</v>
      </c>
      <c r="C12" s="8">
        <v>21935</v>
      </c>
      <c r="D12" s="8"/>
      <c r="E12" s="8">
        <v>1419</v>
      </c>
      <c r="F12" s="9">
        <v>6.469113289263734</v>
      </c>
    </row>
    <row r="13" spans="1:6">
      <c r="A13" s="7" t="s">
        <v>77</v>
      </c>
      <c r="B13" s="8">
        <v>31025</v>
      </c>
      <c r="C13" s="8">
        <v>30167</v>
      </c>
      <c r="D13" s="8"/>
      <c r="E13" s="8">
        <v>858</v>
      </c>
      <c r="F13" s="9">
        <v>2.8441674677627873</v>
      </c>
    </row>
    <row r="14" spans="1:6">
      <c r="A14" s="7" t="s">
        <v>78</v>
      </c>
      <c r="B14" s="8">
        <v>93075</v>
      </c>
      <c r="C14" s="8">
        <v>92725</v>
      </c>
      <c r="D14" s="8"/>
      <c r="E14" s="8">
        <v>350</v>
      </c>
      <c r="F14" s="9">
        <v>0.37746023186842814</v>
      </c>
    </row>
    <row r="15" spans="1:6">
      <c r="A15" s="7" t="s">
        <v>7</v>
      </c>
      <c r="B15" s="8">
        <v>7673</v>
      </c>
      <c r="C15" s="8">
        <v>7209</v>
      </c>
      <c r="D15" s="8"/>
      <c r="E15" s="8">
        <v>464</v>
      </c>
      <c r="F15" s="9">
        <v>6.4363989457622424</v>
      </c>
    </row>
    <row r="16" spans="1:6">
      <c r="A16" s="7" t="s">
        <v>8</v>
      </c>
      <c r="B16" s="8">
        <v>3300</v>
      </c>
      <c r="C16" s="8">
        <v>3135</v>
      </c>
      <c r="D16" s="10"/>
      <c r="E16" s="8">
        <v>165</v>
      </c>
      <c r="F16" s="9">
        <v>5.2631578947368416</v>
      </c>
    </row>
    <row r="17" spans="1:6" ht="15" customHeight="1">
      <c r="A17" s="11" t="s">
        <v>9</v>
      </c>
      <c r="B17" s="10">
        <v>316599</v>
      </c>
      <c r="C17" s="10">
        <v>302525</v>
      </c>
      <c r="D17" s="10"/>
      <c r="E17" s="10">
        <v>14074</v>
      </c>
      <c r="F17" s="37">
        <v>4.65217750599124</v>
      </c>
    </row>
    <row r="18" spans="1:6" ht="9.75" customHeight="1" thickBot="1">
      <c r="A18" s="12"/>
      <c r="B18" s="12"/>
      <c r="C18" s="12"/>
      <c r="D18" s="12"/>
      <c r="E18" s="12"/>
      <c r="F18" s="12"/>
    </row>
    <row r="19" spans="1:6">
      <c r="A19" s="39" t="s">
        <v>10</v>
      </c>
      <c r="B19" s="7"/>
      <c r="C19" s="7"/>
      <c r="D19" s="7"/>
      <c r="E19" s="7"/>
      <c r="F19" s="7"/>
    </row>
    <row r="20" spans="1:6">
      <c r="A20" s="3"/>
      <c r="B20" s="13"/>
      <c r="C20" s="13"/>
      <c r="D20" s="3"/>
      <c r="E20" s="3"/>
      <c r="F20" s="3"/>
    </row>
  </sheetData>
  <mergeCells count="1"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Normal="100" workbookViewId="0"/>
  </sheetViews>
  <sheetFormatPr defaultRowHeight="15"/>
  <cols>
    <col min="1" max="1" width="21.140625" customWidth="1"/>
    <col min="2" max="2" width="10" customWidth="1"/>
    <col min="3" max="3" width="7.7109375" customWidth="1"/>
    <col min="4" max="4" width="7.28515625" customWidth="1"/>
    <col min="5" max="5" width="10.85546875" customWidth="1"/>
    <col min="6" max="6" width="9.28515625" customWidth="1"/>
    <col min="7" max="7" width="6.7109375" customWidth="1"/>
    <col min="8" max="8" width="7.7109375" customWidth="1"/>
    <col min="9" max="9" width="9.28515625" customWidth="1"/>
  </cols>
  <sheetData>
    <row r="1" spans="1:9">
      <c r="A1" s="14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15.75" thickBot="1">
      <c r="A2" s="18"/>
      <c r="B2" s="19"/>
      <c r="C2" s="19"/>
      <c r="D2" s="19"/>
      <c r="E2" s="19"/>
      <c r="F2" s="19"/>
      <c r="G2" s="19"/>
      <c r="H2" s="19"/>
      <c r="I2" s="19"/>
    </row>
    <row r="3" spans="1:9" ht="7.5" customHeight="1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14</v>
      </c>
      <c r="H4" s="16"/>
      <c r="I4" s="16"/>
    </row>
    <row r="5" spans="1:9">
      <c r="A5" s="20" t="s">
        <v>17</v>
      </c>
      <c r="B5" s="21" t="s">
        <v>18</v>
      </c>
      <c r="C5" s="21" t="s">
        <v>19</v>
      </c>
      <c r="D5" s="21" t="s">
        <v>5</v>
      </c>
      <c r="E5" s="21" t="s">
        <v>20</v>
      </c>
      <c r="F5" s="21" t="s">
        <v>21</v>
      </c>
      <c r="G5" s="21" t="s">
        <v>7</v>
      </c>
      <c r="H5" s="21" t="s">
        <v>8</v>
      </c>
      <c r="I5" s="22" t="s">
        <v>9</v>
      </c>
    </row>
    <row r="6" spans="1:9">
      <c r="A6" s="7"/>
      <c r="B6" s="7"/>
      <c r="C6" s="7"/>
      <c r="D6" s="7"/>
      <c r="E6" s="7"/>
      <c r="F6" s="7"/>
      <c r="G6" s="7"/>
      <c r="H6" s="7"/>
      <c r="I6" s="11"/>
    </row>
    <row r="7" spans="1:9">
      <c r="A7" s="7" t="s">
        <v>22</v>
      </c>
      <c r="B7" s="8">
        <v>51977</v>
      </c>
      <c r="C7" s="8">
        <v>15378</v>
      </c>
      <c r="D7" s="8">
        <v>1223</v>
      </c>
      <c r="E7" s="8">
        <v>13836</v>
      </c>
      <c r="F7" s="8">
        <v>18734</v>
      </c>
      <c r="G7" s="8">
        <v>3306</v>
      </c>
      <c r="H7" s="8">
        <v>1883</v>
      </c>
      <c r="I7" s="8">
        <v>106337</v>
      </c>
    </row>
    <row r="8" spans="1:9">
      <c r="A8" s="7" t="s">
        <v>23</v>
      </c>
      <c r="B8" s="8">
        <v>7773</v>
      </c>
      <c r="C8" s="8">
        <v>2262</v>
      </c>
      <c r="D8" s="8">
        <v>185</v>
      </c>
      <c r="E8" s="8">
        <v>1628</v>
      </c>
      <c r="F8" s="8">
        <v>1477</v>
      </c>
      <c r="G8" s="8">
        <v>399</v>
      </c>
      <c r="H8" s="8">
        <v>280</v>
      </c>
      <c r="I8" s="8">
        <v>14004</v>
      </c>
    </row>
    <row r="9" spans="1:9">
      <c r="A9" s="7" t="s">
        <v>24</v>
      </c>
      <c r="B9" s="8">
        <v>35458</v>
      </c>
      <c r="C9" s="8">
        <v>12995</v>
      </c>
      <c r="D9" s="8">
        <v>2989</v>
      </c>
      <c r="E9" s="8">
        <v>28643</v>
      </c>
      <c r="F9" s="8">
        <v>70054</v>
      </c>
      <c r="G9" s="8">
        <v>2901</v>
      </c>
      <c r="H9" s="8">
        <v>805</v>
      </c>
      <c r="I9" s="8">
        <v>153845</v>
      </c>
    </row>
    <row r="10" spans="1:9">
      <c r="A10" s="7" t="s">
        <v>25</v>
      </c>
      <c r="B10" s="8">
        <v>24448</v>
      </c>
      <c r="C10" s="8">
        <v>2882</v>
      </c>
      <c r="D10" s="8">
        <v>271</v>
      </c>
      <c r="E10" s="8">
        <v>10219</v>
      </c>
      <c r="F10" s="8">
        <v>2647</v>
      </c>
      <c r="G10" s="8">
        <v>1063</v>
      </c>
      <c r="H10" s="8">
        <v>321</v>
      </c>
      <c r="I10" s="8">
        <v>41851</v>
      </c>
    </row>
    <row r="11" spans="1:9">
      <c r="A11" s="7" t="s">
        <v>26</v>
      </c>
      <c r="B11" s="8">
        <v>316</v>
      </c>
      <c r="C11" s="8">
        <v>7</v>
      </c>
      <c r="D11" s="8">
        <v>8</v>
      </c>
      <c r="E11" s="8">
        <v>53</v>
      </c>
      <c r="F11" s="8">
        <v>163</v>
      </c>
      <c r="G11" s="8">
        <v>4</v>
      </c>
      <c r="H11" s="8">
        <v>11</v>
      </c>
      <c r="I11" s="8">
        <v>562</v>
      </c>
    </row>
    <row r="12" spans="1:9">
      <c r="A12" s="11" t="s">
        <v>9</v>
      </c>
      <c r="B12" s="10">
        <v>119972</v>
      </c>
      <c r="C12" s="10">
        <v>33524</v>
      </c>
      <c r="D12" s="10">
        <v>4676</v>
      </c>
      <c r="E12" s="10">
        <v>54379</v>
      </c>
      <c r="F12" s="10">
        <v>93075</v>
      </c>
      <c r="G12" s="10">
        <v>7673</v>
      </c>
      <c r="H12" s="10">
        <v>3300</v>
      </c>
      <c r="I12" s="10">
        <v>316599</v>
      </c>
    </row>
    <row r="13" spans="1:9" ht="7.5" customHeight="1" thickBot="1">
      <c r="A13" s="12"/>
      <c r="B13" s="12"/>
      <c r="C13" s="12"/>
      <c r="D13" s="12"/>
      <c r="E13" s="12"/>
      <c r="F13" s="12"/>
      <c r="G13" s="12"/>
      <c r="H13" s="12"/>
      <c r="I13" s="12"/>
    </row>
    <row r="14" spans="1:9">
      <c r="A14" s="39" t="s">
        <v>10</v>
      </c>
      <c r="B14" s="7"/>
      <c r="C14" s="7"/>
      <c r="D14" s="7"/>
      <c r="E14" s="7"/>
      <c r="F14" s="7"/>
      <c r="G14" s="7"/>
      <c r="H14" s="7"/>
      <c r="I14" s="7"/>
    </row>
    <row r="16" spans="1:9" ht="15.75" thickBot="1">
      <c r="A16" s="18"/>
      <c r="B16" s="40"/>
      <c r="C16" s="40"/>
      <c r="D16" s="40"/>
      <c r="E16" s="40"/>
      <c r="F16" s="40"/>
      <c r="G16" s="40"/>
      <c r="H16" s="40"/>
      <c r="I16" s="41" t="s">
        <v>2</v>
      </c>
    </row>
    <row r="17" spans="1:9" ht="7.5" customHeight="1">
      <c r="A17" s="7"/>
      <c r="B17" s="9"/>
      <c r="C17" s="9"/>
      <c r="D17" s="9"/>
      <c r="E17" s="9"/>
      <c r="F17" s="9"/>
      <c r="G17" s="9"/>
      <c r="H17" s="9"/>
      <c r="I17" s="9"/>
    </row>
    <row r="18" spans="1:9">
      <c r="A18" s="7"/>
      <c r="B18" s="16" t="s">
        <v>12</v>
      </c>
      <c r="C18" s="31" t="s">
        <v>13</v>
      </c>
      <c r="D18" s="31" t="s">
        <v>14</v>
      </c>
      <c r="E18" s="31" t="s">
        <v>15</v>
      </c>
      <c r="F18" s="31" t="s">
        <v>16</v>
      </c>
      <c r="G18" s="31" t="s">
        <v>14</v>
      </c>
      <c r="H18" s="31"/>
      <c r="I18" s="31"/>
    </row>
    <row r="19" spans="1:9">
      <c r="A19" s="20" t="s">
        <v>17</v>
      </c>
      <c r="B19" s="21" t="s">
        <v>18</v>
      </c>
      <c r="C19" s="42" t="s">
        <v>19</v>
      </c>
      <c r="D19" s="42" t="s">
        <v>5</v>
      </c>
      <c r="E19" s="42" t="s">
        <v>20</v>
      </c>
      <c r="F19" s="42" t="s">
        <v>21</v>
      </c>
      <c r="G19" s="42" t="s">
        <v>7</v>
      </c>
      <c r="H19" s="42" t="s">
        <v>8</v>
      </c>
      <c r="I19" s="43" t="s">
        <v>9</v>
      </c>
    </row>
    <row r="20" spans="1:9">
      <c r="A20" s="7"/>
      <c r="B20" s="9"/>
      <c r="C20" s="9"/>
      <c r="D20" s="9"/>
      <c r="E20" s="9"/>
      <c r="F20" s="9"/>
      <c r="G20" s="9"/>
      <c r="H20" s="9"/>
      <c r="I20" s="37"/>
    </row>
    <row r="21" spans="1:9">
      <c r="A21" s="7" t="s">
        <v>22</v>
      </c>
      <c r="B21" s="9">
        <v>43.324275664321675</v>
      </c>
      <c r="C21" s="9">
        <v>45.871614365827469</v>
      </c>
      <c r="D21" s="9">
        <v>26.154833190761334</v>
      </c>
      <c r="E21" s="9">
        <v>25.4436455249269</v>
      </c>
      <c r="F21" s="9">
        <v>20.12785388127854</v>
      </c>
      <c r="G21" s="9">
        <v>43.086146227029843</v>
      </c>
      <c r="H21" s="9">
        <v>57.060606060606055</v>
      </c>
      <c r="I21" s="37">
        <v>33.587282335067385</v>
      </c>
    </row>
    <row r="22" spans="1:9">
      <c r="A22" s="7" t="s">
        <v>23</v>
      </c>
      <c r="B22" s="9">
        <v>6.4790117694128622</v>
      </c>
      <c r="C22" s="9">
        <v>6.7474048442906582</v>
      </c>
      <c r="D22" s="9">
        <v>3.9563729683490161</v>
      </c>
      <c r="E22" s="9">
        <v>2.9938027547398813</v>
      </c>
      <c r="F22" s="9">
        <v>1.5868922911630408</v>
      </c>
      <c r="G22" s="9">
        <v>5.2000521308484293</v>
      </c>
      <c r="H22" s="9">
        <v>8.4848484848484862</v>
      </c>
      <c r="I22" s="37">
        <v>4.4232609705021178</v>
      </c>
    </row>
    <row r="23" spans="1:9">
      <c r="A23" s="7" t="s">
        <v>24</v>
      </c>
      <c r="B23" s="9">
        <v>29.555229553562494</v>
      </c>
      <c r="C23" s="9">
        <v>38.763274072306409</v>
      </c>
      <c r="D23" s="9">
        <v>63.922155688622752</v>
      </c>
      <c r="E23" s="9">
        <v>52.672906820647682</v>
      </c>
      <c r="F23" s="9">
        <v>75.266183185603012</v>
      </c>
      <c r="G23" s="9">
        <v>37.807897823537076</v>
      </c>
      <c r="H23" s="9">
        <v>24.393939393939394</v>
      </c>
      <c r="I23" s="37">
        <v>48.593015139024445</v>
      </c>
    </row>
    <row r="24" spans="1:9">
      <c r="A24" s="7" t="s">
        <v>25</v>
      </c>
      <c r="B24" s="9">
        <v>20.378088220584804</v>
      </c>
      <c r="C24" s="9">
        <v>8.5968261543968492</v>
      </c>
      <c r="D24" s="9">
        <v>5.7955517536355856</v>
      </c>
      <c r="E24" s="9">
        <v>18.792180805090201</v>
      </c>
      <c r="F24" s="9">
        <v>2.8439430566747248</v>
      </c>
      <c r="G24" s="9">
        <v>13.85377297015509</v>
      </c>
      <c r="H24" s="9">
        <v>9.7272727272727266</v>
      </c>
      <c r="I24" s="37">
        <v>13.218929939766078</v>
      </c>
    </row>
    <row r="25" spans="1:9">
      <c r="A25" s="7" t="s">
        <v>26</v>
      </c>
      <c r="B25" s="9">
        <v>0.26339479211816091</v>
      </c>
      <c r="C25" s="9">
        <v>2.0880563178618302E-2</v>
      </c>
      <c r="D25" s="9">
        <v>0.17108639863130881</v>
      </c>
      <c r="E25" s="9">
        <v>9.7464094595340112E-2</v>
      </c>
      <c r="F25" s="9">
        <v>0.17512758528068761</v>
      </c>
      <c r="G25" s="9">
        <v>5.2130848429558188E-2</v>
      </c>
      <c r="H25" s="9">
        <v>0.33333333333333337</v>
      </c>
      <c r="I25" s="37">
        <v>0.17751161563997361</v>
      </c>
    </row>
    <row r="26" spans="1:9">
      <c r="A26" s="11" t="s">
        <v>9</v>
      </c>
      <c r="B26" s="37">
        <v>100</v>
      </c>
      <c r="C26" s="37">
        <v>100.00000000000001</v>
      </c>
      <c r="D26" s="37">
        <v>100</v>
      </c>
      <c r="E26" s="37">
        <v>100</v>
      </c>
      <c r="F26" s="37">
        <v>100.00000000000001</v>
      </c>
      <c r="G26" s="37">
        <v>100</v>
      </c>
      <c r="H26" s="37">
        <v>99.999999999999986</v>
      </c>
      <c r="I26" s="37">
        <v>99.999999999999986</v>
      </c>
    </row>
    <row r="27" spans="1:9" ht="6" customHeight="1" thickBot="1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39" t="s">
        <v>10</v>
      </c>
      <c r="B28" s="7"/>
      <c r="C28" s="7"/>
      <c r="D28" s="7"/>
      <c r="E28" s="7"/>
      <c r="F28" s="7"/>
      <c r="G28" s="7"/>
      <c r="H28" s="7"/>
      <c r="I2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zoomScaleNormal="100" workbookViewId="0">
      <selection activeCell="A16" sqref="A16"/>
    </sheetView>
  </sheetViews>
  <sheetFormatPr defaultRowHeight="11.25"/>
  <cols>
    <col min="1" max="1" width="17.42578125" style="7" customWidth="1"/>
    <col min="2" max="6" width="8.28515625" style="16" customWidth="1"/>
    <col min="7" max="7" width="6.5703125" style="16" customWidth="1"/>
    <col min="8" max="8" width="1.28515625" style="7" customWidth="1"/>
    <col min="9" max="9" width="7.7109375" style="7" customWidth="1"/>
    <col min="10" max="10" width="1.5703125" style="7" customWidth="1"/>
    <col min="11" max="16384" width="9.140625" style="7"/>
  </cols>
  <sheetData>
    <row r="1" spans="1:12" ht="12.75" customHeight="1">
      <c r="A1" s="14" t="s">
        <v>27</v>
      </c>
    </row>
    <row r="2" spans="1:12" ht="12.75" customHeight="1">
      <c r="A2" s="23" t="s">
        <v>28</v>
      </c>
    </row>
    <row r="3" spans="1:12" ht="12.75" customHeight="1" thickBo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>
      <c r="A4" s="25"/>
      <c r="F4" s="24"/>
    </row>
    <row r="5" spans="1:12" s="1" customFormat="1" ht="12.75" customHeight="1">
      <c r="B5" s="24"/>
      <c r="C5" s="24" t="s">
        <v>13</v>
      </c>
      <c r="D5" s="24" t="s">
        <v>29</v>
      </c>
      <c r="E5" s="16" t="s">
        <v>30</v>
      </c>
      <c r="F5" s="26" t="s">
        <v>31</v>
      </c>
      <c r="G5" s="16"/>
      <c r="K5" s="90" t="s">
        <v>134</v>
      </c>
      <c r="L5" s="90"/>
    </row>
    <row r="6" spans="1:12" s="27" customFormat="1" ht="13.5" customHeight="1">
      <c r="A6" s="36" t="s">
        <v>32</v>
      </c>
      <c r="B6" s="21" t="s">
        <v>22</v>
      </c>
      <c r="C6" s="21" t="s">
        <v>33</v>
      </c>
      <c r="D6" s="21" t="s">
        <v>34</v>
      </c>
      <c r="E6" s="21" t="s">
        <v>35</v>
      </c>
      <c r="F6" s="21" t="s">
        <v>36</v>
      </c>
      <c r="G6" s="22" t="s">
        <v>9</v>
      </c>
      <c r="H6" s="20"/>
      <c r="I6" s="6" t="s">
        <v>2</v>
      </c>
      <c r="J6" s="6"/>
      <c r="K6" s="6" t="s">
        <v>1</v>
      </c>
      <c r="L6" s="6" t="s">
        <v>2</v>
      </c>
    </row>
    <row r="7" spans="1:12" ht="8.25" customHeight="1">
      <c r="A7" s="25"/>
      <c r="D7" s="28"/>
    </row>
    <row r="8" spans="1:12" ht="13.5" customHeight="1">
      <c r="A8" s="7" t="s">
        <v>37</v>
      </c>
      <c r="B8" s="29">
        <v>17455</v>
      </c>
      <c r="C8" s="29">
        <v>3702</v>
      </c>
      <c r="D8" s="29">
        <v>14422</v>
      </c>
      <c r="E8" s="29">
        <v>7131</v>
      </c>
      <c r="F8" s="29">
        <v>242</v>
      </c>
      <c r="G8" s="30">
        <v>42952</v>
      </c>
      <c r="I8" s="9">
        <v>13.566688460797414</v>
      </c>
      <c r="J8" s="9"/>
      <c r="K8" s="8">
        <v>2893</v>
      </c>
      <c r="L8" s="37">
        <v>7.2218477745325629</v>
      </c>
    </row>
    <row r="9" spans="1:12" ht="13.5" customHeight="1">
      <c r="A9" s="7" t="s">
        <v>38</v>
      </c>
      <c r="B9" s="29">
        <v>5291</v>
      </c>
      <c r="C9" s="29">
        <v>334</v>
      </c>
      <c r="D9" s="29">
        <v>24493</v>
      </c>
      <c r="E9" s="29">
        <v>503</v>
      </c>
      <c r="F9" s="29">
        <v>78</v>
      </c>
      <c r="G9" s="30">
        <v>30699</v>
      </c>
      <c r="I9" s="9">
        <v>9.696493040091724</v>
      </c>
      <c r="J9" s="9"/>
      <c r="K9" s="8">
        <v>745</v>
      </c>
      <c r="L9" s="37">
        <v>2.4871469586699675</v>
      </c>
    </row>
    <row r="10" spans="1:12" ht="13.5" customHeight="1">
      <c r="A10" s="7" t="s">
        <v>39</v>
      </c>
      <c r="B10" s="29">
        <v>10730</v>
      </c>
      <c r="C10" s="29">
        <v>1465</v>
      </c>
      <c r="D10" s="29">
        <v>8305</v>
      </c>
      <c r="E10" s="29">
        <v>4754</v>
      </c>
      <c r="F10" s="29">
        <v>9</v>
      </c>
      <c r="G10" s="30">
        <v>25263</v>
      </c>
      <c r="I10" s="9">
        <v>7.9794945656808762</v>
      </c>
      <c r="J10" s="9"/>
      <c r="K10" s="8">
        <v>1849</v>
      </c>
      <c r="L10" s="37">
        <v>7.8969847100025561</v>
      </c>
    </row>
    <row r="11" spans="1:12" ht="13.5" customHeight="1">
      <c r="A11" s="7" t="s">
        <v>40</v>
      </c>
      <c r="B11" s="29">
        <v>10250</v>
      </c>
      <c r="C11" s="29">
        <v>982</v>
      </c>
      <c r="D11" s="29">
        <v>3921</v>
      </c>
      <c r="E11" s="29">
        <v>6653</v>
      </c>
      <c r="F11" s="29">
        <v>28</v>
      </c>
      <c r="G11" s="30">
        <v>21834</v>
      </c>
      <c r="I11" s="9">
        <v>6.8964210247031739</v>
      </c>
      <c r="J11" s="9"/>
      <c r="K11" s="8">
        <v>2538</v>
      </c>
      <c r="L11" s="37">
        <v>13.152985074626855</v>
      </c>
    </row>
    <row r="12" spans="1:12" ht="13.5" customHeight="1">
      <c r="A12" s="7" t="s">
        <v>142</v>
      </c>
      <c r="B12" s="29">
        <v>7598</v>
      </c>
      <c r="C12" s="29">
        <v>918</v>
      </c>
      <c r="D12" s="29">
        <v>4122</v>
      </c>
      <c r="E12" s="29">
        <v>8022</v>
      </c>
      <c r="F12" s="29">
        <v>17</v>
      </c>
      <c r="G12" s="30">
        <v>20677</v>
      </c>
      <c r="I12" s="9">
        <v>6.530974513501306</v>
      </c>
      <c r="J12" s="9"/>
      <c r="K12" s="8">
        <v>1278</v>
      </c>
      <c r="L12" s="37">
        <v>6.5879684519820643</v>
      </c>
    </row>
    <row r="13" spans="1:12" ht="13.5" customHeight="1">
      <c r="A13" s="7" t="s">
        <v>41</v>
      </c>
      <c r="B13" s="29">
        <v>2971</v>
      </c>
      <c r="C13" s="29">
        <v>298</v>
      </c>
      <c r="D13" s="29">
        <v>13610</v>
      </c>
      <c r="E13" s="29">
        <v>707</v>
      </c>
      <c r="F13" s="29">
        <v>29</v>
      </c>
      <c r="G13" s="30">
        <v>17615</v>
      </c>
      <c r="I13" s="9">
        <v>5.5638204795340478</v>
      </c>
      <c r="J13" s="9"/>
      <c r="K13" s="8">
        <v>494</v>
      </c>
      <c r="L13" s="37">
        <v>2.8853454821564242</v>
      </c>
    </row>
    <row r="14" spans="1:12" ht="13.5" customHeight="1">
      <c r="A14" s="7" t="s">
        <v>42</v>
      </c>
      <c r="B14" s="29">
        <v>5288</v>
      </c>
      <c r="C14" s="29">
        <v>986</v>
      </c>
      <c r="D14" s="29">
        <v>7425</v>
      </c>
      <c r="E14" s="29">
        <v>1862</v>
      </c>
      <c r="F14" s="29">
        <v>5</v>
      </c>
      <c r="G14" s="30">
        <v>15566</v>
      </c>
      <c r="I14" s="9">
        <v>4.9166295534730047</v>
      </c>
      <c r="J14" s="9"/>
      <c r="K14" s="8">
        <v>480</v>
      </c>
      <c r="L14" s="37">
        <v>3.1817579212514886</v>
      </c>
    </row>
    <row r="15" spans="1:12" ht="13.5" customHeight="1">
      <c r="A15" s="7" t="s">
        <v>43</v>
      </c>
      <c r="B15" s="29">
        <v>9382</v>
      </c>
      <c r="C15" s="29">
        <v>1218</v>
      </c>
      <c r="D15" s="29">
        <v>4138</v>
      </c>
      <c r="E15" s="29">
        <v>654</v>
      </c>
      <c r="F15" s="29">
        <v>1</v>
      </c>
      <c r="G15" s="30">
        <v>15393</v>
      </c>
      <c r="I15" s="9">
        <v>4.8619862981247568</v>
      </c>
      <c r="J15" s="9"/>
      <c r="K15" s="8">
        <v>295</v>
      </c>
      <c r="L15" s="37">
        <v>1.9539011789641023</v>
      </c>
    </row>
    <row r="16" spans="1:12" ht="13.5" customHeight="1">
      <c r="A16" s="7" t="s">
        <v>44</v>
      </c>
      <c r="B16" s="29">
        <v>2885</v>
      </c>
      <c r="C16" s="29">
        <v>191</v>
      </c>
      <c r="D16" s="29">
        <v>8899</v>
      </c>
      <c r="E16" s="29">
        <v>397</v>
      </c>
      <c r="F16" s="29">
        <v>26</v>
      </c>
      <c r="G16" s="30">
        <v>12398</v>
      </c>
      <c r="I16" s="9">
        <v>3.9159946809686699</v>
      </c>
      <c r="J16" s="9"/>
      <c r="K16" s="8">
        <v>78</v>
      </c>
      <c r="L16" s="37">
        <v>0.63311688311688386</v>
      </c>
    </row>
    <row r="17" spans="1:12" ht="13.5" customHeight="1">
      <c r="A17" s="7" t="s">
        <v>45</v>
      </c>
      <c r="B17" s="29">
        <v>4536</v>
      </c>
      <c r="C17" s="29">
        <v>434</v>
      </c>
      <c r="D17" s="29">
        <v>2880</v>
      </c>
      <c r="E17" s="29">
        <v>2943</v>
      </c>
      <c r="F17" s="29">
        <v>5</v>
      </c>
      <c r="G17" s="30">
        <v>10798</v>
      </c>
      <c r="I17" s="9">
        <v>3.4106235332392076</v>
      </c>
      <c r="J17" s="9"/>
      <c r="K17" s="8">
        <v>662</v>
      </c>
      <c r="L17" s="37">
        <v>6.5311760063141264</v>
      </c>
    </row>
    <row r="18" spans="1:12" ht="13.5" customHeight="1">
      <c r="A18" s="7" t="s">
        <v>46</v>
      </c>
      <c r="B18" s="29">
        <v>2339</v>
      </c>
      <c r="C18" s="29">
        <v>133</v>
      </c>
      <c r="D18" s="29">
        <v>7829</v>
      </c>
      <c r="E18" s="29">
        <v>185</v>
      </c>
      <c r="F18" s="29">
        <v>2</v>
      </c>
      <c r="G18" s="30">
        <v>10488</v>
      </c>
      <c r="I18" s="9">
        <v>3.3127078733666244</v>
      </c>
      <c r="J18" s="9"/>
      <c r="K18" s="8">
        <v>5</v>
      </c>
      <c r="L18" s="37">
        <v>4.7696270151661224E-2</v>
      </c>
    </row>
    <row r="19" spans="1:12" ht="13.5" customHeight="1">
      <c r="A19" s="7" t="s">
        <v>47</v>
      </c>
      <c r="B19" s="29">
        <v>1629</v>
      </c>
      <c r="C19" s="29">
        <v>175</v>
      </c>
      <c r="D19" s="29">
        <v>7286</v>
      </c>
      <c r="E19" s="29">
        <v>475</v>
      </c>
      <c r="F19" s="29">
        <v>8</v>
      </c>
      <c r="G19" s="30">
        <v>9573</v>
      </c>
      <c r="I19" s="9">
        <v>3.0236987482588384</v>
      </c>
      <c r="J19" s="9"/>
      <c r="K19" s="8">
        <v>150</v>
      </c>
      <c r="L19" s="37">
        <v>1.591849729385558</v>
      </c>
    </row>
    <row r="20" spans="1:12" ht="13.5" customHeight="1">
      <c r="A20" s="7" t="s">
        <v>48</v>
      </c>
      <c r="B20" s="29">
        <v>2154</v>
      </c>
      <c r="C20" s="29">
        <v>234</v>
      </c>
      <c r="D20" s="29">
        <v>6159</v>
      </c>
      <c r="E20" s="29">
        <v>386</v>
      </c>
      <c r="F20" s="29">
        <v>20</v>
      </c>
      <c r="G20" s="30">
        <v>8953</v>
      </c>
      <c r="I20" s="9">
        <v>2.827867428513672</v>
      </c>
      <c r="J20" s="9"/>
      <c r="K20" s="8">
        <v>-1054</v>
      </c>
      <c r="L20" s="37">
        <v>-10.532627160987303</v>
      </c>
    </row>
    <row r="21" spans="1:12" ht="13.5" customHeight="1">
      <c r="A21" s="7" t="s">
        <v>49</v>
      </c>
      <c r="B21" s="29">
        <v>1406</v>
      </c>
      <c r="C21" s="29">
        <v>124</v>
      </c>
      <c r="D21" s="29">
        <v>4858</v>
      </c>
      <c r="E21" s="29">
        <v>253</v>
      </c>
      <c r="F21" s="29">
        <v>5</v>
      </c>
      <c r="G21" s="30">
        <v>6646</v>
      </c>
      <c r="I21" s="9">
        <v>2.0991854048812533</v>
      </c>
      <c r="J21" s="9"/>
      <c r="K21" s="8">
        <v>130</v>
      </c>
      <c r="L21" s="37">
        <v>1.9950890116635804</v>
      </c>
    </row>
    <row r="22" spans="1:12" ht="13.5" customHeight="1">
      <c r="A22" s="7" t="s">
        <v>50</v>
      </c>
      <c r="B22" s="29">
        <v>1050</v>
      </c>
      <c r="C22" s="29">
        <v>101</v>
      </c>
      <c r="D22" s="29">
        <v>4101</v>
      </c>
      <c r="E22" s="29">
        <v>195</v>
      </c>
      <c r="F22" s="29">
        <v>2</v>
      </c>
      <c r="G22" s="30">
        <v>5449</v>
      </c>
      <c r="I22" s="9">
        <v>1.7211046149861495</v>
      </c>
      <c r="J22" s="9"/>
      <c r="K22" s="8">
        <v>43</v>
      </c>
      <c r="L22" s="37">
        <v>0.79541250462449398</v>
      </c>
    </row>
    <row r="23" spans="1:12" ht="13.5" customHeight="1">
      <c r="A23" s="7" t="s">
        <v>51</v>
      </c>
      <c r="B23" s="29">
        <v>2443</v>
      </c>
      <c r="C23" s="29">
        <v>366</v>
      </c>
      <c r="D23" s="29">
        <v>1947</v>
      </c>
      <c r="E23" s="29">
        <v>536</v>
      </c>
      <c r="F23" s="29">
        <v>4</v>
      </c>
      <c r="G23" s="30">
        <v>5296</v>
      </c>
      <c r="I23" s="9">
        <v>1.6727784989845198</v>
      </c>
      <c r="J23" s="9"/>
      <c r="K23" s="8">
        <v>172</v>
      </c>
      <c r="L23" s="37">
        <v>3.3567525370804105</v>
      </c>
    </row>
    <row r="24" spans="1:12" ht="13.5" customHeight="1">
      <c r="A24" s="7" t="s">
        <v>52</v>
      </c>
      <c r="B24" s="29">
        <v>2349</v>
      </c>
      <c r="C24" s="29">
        <v>283</v>
      </c>
      <c r="D24" s="29">
        <v>1361</v>
      </c>
      <c r="E24" s="29">
        <v>1018</v>
      </c>
      <c r="F24" s="29">
        <v>14</v>
      </c>
      <c r="G24" s="30">
        <v>5025</v>
      </c>
      <c r="I24" s="9">
        <v>1.5871812608378424</v>
      </c>
      <c r="J24" s="9"/>
      <c r="K24" s="8">
        <v>329</v>
      </c>
      <c r="L24" s="37">
        <v>7.0059625212947338</v>
      </c>
    </row>
    <row r="25" spans="1:12" ht="13.5" customHeight="1">
      <c r="A25" s="7" t="s">
        <v>53</v>
      </c>
      <c r="B25" s="29">
        <v>589</v>
      </c>
      <c r="C25" s="29">
        <v>89</v>
      </c>
      <c r="D25" s="29">
        <v>3183</v>
      </c>
      <c r="E25" s="29">
        <v>129</v>
      </c>
      <c r="F25" s="29">
        <v>20</v>
      </c>
      <c r="G25" s="30">
        <v>4010</v>
      </c>
      <c r="I25" s="9">
        <v>1.2665864389969645</v>
      </c>
      <c r="J25" s="9"/>
      <c r="K25" s="8">
        <v>116</v>
      </c>
      <c r="L25" s="37">
        <v>2.9789419619928168</v>
      </c>
    </row>
    <row r="26" spans="1:12" ht="13.5" customHeight="1">
      <c r="A26" s="7" t="s">
        <v>54</v>
      </c>
      <c r="B26" s="29">
        <v>785</v>
      </c>
      <c r="C26" s="29">
        <v>110</v>
      </c>
      <c r="D26" s="29">
        <v>2872</v>
      </c>
      <c r="E26" s="29">
        <v>97</v>
      </c>
      <c r="F26" s="29">
        <v>0</v>
      </c>
      <c r="G26" s="30">
        <v>3864</v>
      </c>
      <c r="I26" s="9">
        <v>1.2204713217666512</v>
      </c>
      <c r="J26" s="9"/>
      <c r="K26" s="8">
        <v>160</v>
      </c>
      <c r="L26" s="37">
        <v>4.3196544276457871</v>
      </c>
    </row>
    <row r="27" spans="1:12" ht="13.5" customHeight="1">
      <c r="A27" s="7" t="s">
        <v>55</v>
      </c>
      <c r="B27" s="29">
        <v>1018</v>
      </c>
      <c r="C27" s="29">
        <v>65</v>
      </c>
      <c r="D27" s="29">
        <v>2274</v>
      </c>
      <c r="E27" s="29">
        <v>80</v>
      </c>
      <c r="F27" s="29">
        <v>2</v>
      </c>
      <c r="G27" s="30">
        <v>3439</v>
      </c>
      <c r="I27" s="9">
        <v>1.0862321106510129</v>
      </c>
      <c r="J27" s="9"/>
      <c r="K27" s="8">
        <v>71</v>
      </c>
      <c r="L27" s="37">
        <v>2.1080760095011755</v>
      </c>
    </row>
    <row r="28" spans="1:12" ht="13.5" customHeight="1">
      <c r="A28" s="7" t="s">
        <v>56</v>
      </c>
      <c r="B28" s="29">
        <v>1695</v>
      </c>
      <c r="C28" s="29">
        <v>265</v>
      </c>
      <c r="D28" s="29">
        <v>736</v>
      </c>
      <c r="E28" s="29">
        <v>282</v>
      </c>
      <c r="F28" s="29">
        <v>11</v>
      </c>
      <c r="G28" s="30">
        <v>2989</v>
      </c>
      <c r="I28" s="9">
        <v>0.94409647535210162</v>
      </c>
      <c r="J28" s="9"/>
      <c r="K28" s="8">
        <v>144</v>
      </c>
      <c r="L28" s="37">
        <v>5.0615114235500869</v>
      </c>
    </row>
    <row r="29" spans="1:12" ht="13.5" customHeight="1">
      <c r="A29" s="7" t="s">
        <v>57</v>
      </c>
      <c r="B29" s="29">
        <v>195</v>
      </c>
      <c r="C29" s="29">
        <v>31</v>
      </c>
      <c r="D29" s="29">
        <v>2576</v>
      </c>
      <c r="E29" s="29">
        <v>29</v>
      </c>
      <c r="F29" s="29">
        <v>1</v>
      </c>
      <c r="G29" s="30">
        <v>2832</v>
      </c>
      <c r="I29" s="9">
        <v>0.89450693148114802</v>
      </c>
      <c r="J29" s="9"/>
      <c r="K29" s="8">
        <v>69</v>
      </c>
      <c r="L29" s="37">
        <v>2.4972855591748129</v>
      </c>
    </row>
    <row r="30" spans="1:12" ht="13.5" customHeight="1">
      <c r="A30" s="7" t="s">
        <v>58</v>
      </c>
      <c r="B30" s="29">
        <v>1232</v>
      </c>
      <c r="C30" s="29">
        <v>150</v>
      </c>
      <c r="D30" s="29">
        <v>682</v>
      </c>
      <c r="E30" s="29">
        <v>611</v>
      </c>
      <c r="F30" s="29">
        <v>2</v>
      </c>
      <c r="G30" s="30">
        <v>2677</v>
      </c>
      <c r="I30" s="9">
        <v>0.84554910154485652</v>
      </c>
      <c r="J30" s="9"/>
      <c r="K30" s="8">
        <v>141</v>
      </c>
      <c r="L30" s="37">
        <v>5.5599369085173436</v>
      </c>
    </row>
    <row r="31" spans="1:12" ht="13.5" customHeight="1">
      <c r="A31" s="7" t="s">
        <v>59</v>
      </c>
      <c r="B31" s="29">
        <v>298</v>
      </c>
      <c r="C31" s="29">
        <v>25</v>
      </c>
      <c r="D31" s="29">
        <v>1511</v>
      </c>
      <c r="E31" s="29">
        <v>219</v>
      </c>
      <c r="F31" s="29">
        <v>1</v>
      </c>
      <c r="G31" s="30">
        <v>2054</v>
      </c>
      <c r="I31" s="9">
        <v>0.64877021089769715</v>
      </c>
      <c r="J31" s="9"/>
      <c r="K31" s="8">
        <v>35</v>
      </c>
      <c r="L31" s="37">
        <v>1.7335314512134659</v>
      </c>
    </row>
    <row r="32" spans="1:12" ht="13.5" customHeight="1">
      <c r="A32" s="7" t="s">
        <v>60</v>
      </c>
      <c r="B32" s="29">
        <v>837</v>
      </c>
      <c r="C32" s="29">
        <v>89</v>
      </c>
      <c r="D32" s="29">
        <v>511</v>
      </c>
      <c r="E32" s="29">
        <v>286</v>
      </c>
      <c r="F32" s="29">
        <v>8</v>
      </c>
      <c r="G32" s="30">
        <v>1731</v>
      </c>
      <c r="I32" s="9">
        <v>0.54674841044981193</v>
      </c>
      <c r="J32" s="9"/>
      <c r="K32" s="8">
        <v>170</v>
      </c>
      <c r="L32" s="37">
        <v>10.890454836643173</v>
      </c>
    </row>
    <row r="33" spans="1:12" ht="13.5" customHeight="1">
      <c r="A33" s="7" t="s">
        <v>61</v>
      </c>
      <c r="B33" s="29">
        <v>392</v>
      </c>
      <c r="C33" s="29">
        <v>51</v>
      </c>
      <c r="D33" s="29">
        <v>879</v>
      </c>
      <c r="E33" s="29">
        <v>333</v>
      </c>
      <c r="F33" s="29">
        <v>0</v>
      </c>
      <c r="G33" s="30">
        <v>1655</v>
      </c>
      <c r="I33" s="9">
        <v>0.52274328093266242</v>
      </c>
      <c r="J33" s="9"/>
      <c r="K33" s="8">
        <v>63</v>
      </c>
      <c r="L33" s="37">
        <v>3.9572864321607994</v>
      </c>
    </row>
    <row r="34" spans="1:12" ht="13.5" customHeight="1">
      <c r="A34" s="7" t="s">
        <v>62</v>
      </c>
      <c r="B34" s="29">
        <v>372</v>
      </c>
      <c r="C34" s="29">
        <v>31</v>
      </c>
      <c r="D34" s="29">
        <v>972</v>
      </c>
      <c r="E34" s="29">
        <v>43</v>
      </c>
      <c r="F34" s="29">
        <v>0</v>
      </c>
      <c r="G34" s="30">
        <v>1418</v>
      </c>
      <c r="I34" s="9">
        <v>0.44788517967523583</v>
      </c>
      <c r="J34" s="9"/>
      <c r="K34" s="8">
        <v>65</v>
      </c>
      <c r="L34" s="37">
        <v>4.8041389504804215</v>
      </c>
    </row>
    <row r="35" spans="1:12" ht="13.5" customHeight="1">
      <c r="A35" s="7" t="s">
        <v>63</v>
      </c>
      <c r="B35" s="29">
        <v>745</v>
      </c>
      <c r="C35" s="29">
        <v>93</v>
      </c>
      <c r="D35" s="29">
        <v>326</v>
      </c>
      <c r="E35" s="29">
        <v>215</v>
      </c>
      <c r="F35" s="29">
        <v>0</v>
      </c>
      <c r="G35" s="30">
        <v>1379</v>
      </c>
      <c r="I35" s="9">
        <v>0.4355667579493302</v>
      </c>
      <c r="J35" s="9"/>
      <c r="K35" s="8">
        <v>140</v>
      </c>
      <c r="L35" s="37">
        <v>11.299435028248595</v>
      </c>
    </row>
    <row r="36" spans="1:12" ht="13.5" customHeight="1">
      <c r="A36" s="7" t="s">
        <v>64</v>
      </c>
      <c r="B36" s="29">
        <v>418</v>
      </c>
      <c r="C36" s="29">
        <v>75</v>
      </c>
      <c r="D36" s="29">
        <v>819</v>
      </c>
      <c r="E36" s="29">
        <v>35</v>
      </c>
      <c r="F36" s="29">
        <v>2</v>
      </c>
      <c r="G36" s="30">
        <v>1349</v>
      </c>
      <c r="I36" s="9">
        <v>0.42609104892940275</v>
      </c>
      <c r="J36" s="9"/>
      <c r="K36" s="8">
        <v>134</v>
      </c>
      <c r="L36" s="37">
        <v>11.028806584362144</v>
      </c>
    </row>
    <row r="37" spans="1:12" ht="13.5" customHeight="1">
      <c r="A37" s="7" t="s">
        <v>65</v>
      </c>
      <c r="B37" s="8">
        <v>125</v>
      </c>
      <c r="C37" s="8">
        <v>13</v>
      </c>
      <c r="D37" s="8">
        <v>1069</v>
      </c>
      <c r="E37" s="8">
        <v>74</v>
      </c>
      <c r="F37" s="8">
        <v>1</v>
      </c>
      <c r="G37" s="10">
        <v>1282</v>
      </c>
      <c r="I37" s="9">
        <v>0.4049286321182316</v>
      </c>
      <c r="J37" s="9"/>
      <c r="K37" s="8">
        <v>9</v>
      </c>
      <c r="L37" s="37">
        <v>0.70699135899450027</v>
      </c>
    </row>
    <row r="38" spans="1:12" ht="13.5" customHeight="1">
      <c r="A38" s="7" t="s">
        <v>66</v>
      </c>
      <c r="B38" s="8">
        <v>706</v>
      </c>
      <c r="C38" s="8">
        <v>66</v>
      </c>
      <c r="D38" s="8">
        <v>210</v>
      </c>
      <c r="E38" s="8">
        <v>147</v>
      </c>
      <c r="F38" s="8">
        <v>2</v>
      </c>
      <c r="G38" s="10">
        <v>1131</v>
      </c>
      <c r="I38" s="9">
        <v>0.35723423005126359</v>
      </c>
      <c r="J38" s="9"/>
      <c r="K38" s="8">
        <v>-15</v>
      </c>
      <c r="L38" s="37">
        <v>-1.3089005235602116</v>
      </c>
    </row>
    <row r="39" spans="1:12" ht="13.5" customHeight="1">
      <c r="A39" s="7" t="s">
        <v>67</v>
      </c>
      <c r="B39" s="8">
        <v>68</v>
      </c>
      <c r="C39" s="8">
        <v>9</v>
      </c>
      <c r="D39" s="8">
        <v>1005</v>
      </c>
      <c r="E39" s="8">
        <v>48</v>
      </c>
      <c r="F39" s="8">
        <v>0</v>
      </c>
      <c r="G39" s="10">
        <v>1130</v>
      </c>
      <c r="I39" s="9">
        <v>0.35691837308393265</v>
      </c>
      <c r="J39" s="9"/>
      <c r="K39" s="8">
        <v>165</v>
      </c>
      <c r="L39" s="37">
        <v>17.098445595854912</v>
      </c>
    </row>
    <row r="40" spans="1:12" ht="13.5" customHeight="1">
      <c r="A40" s="7" t="s">
        <v>68</v>
      </c>
      <c r="B40" s="8">
        <v>522</v>
      </c>
      <c r="C40" s="8">
        <v>60</v>
      </c>
      <c r="D40" s="8">
        <v>344</v>
      </c>
      <c r="E40" s="8">
        <v>194</v>
      </c>
      <c r="F40" s="8">
        <v>0</v>
      </c>
      <c r="G40" s="10">
        <v>1120</v>
      </c>
      <c r="I40" s="9">
        <v>0.35375980341062357</v>
      </c>
      <c r="J40" s="9"/>
      <c r="K40" s="8">
        <v>69</v>
      </c>
      <c r="L40" s="37">
        <v>6.5651760228354021</v>
      </c>
    </row>
    <row r="41" spans="1:12" ht="13.5" customHeight="1">
      <c r="A41" s="7" t="s">
        <v>69</v>
      </c>
      <c r="B41" s="8">
        <v>451</v>
      </c>
      <c r="C41" s="8">
        <v>34</v>
      </c>
      <c r="D41" s="8">
        <v>294</v>
      </c>
      <c r="E41" s="8">
        <v>252</v>
      </c>
      <c r="F41" s="8">
        <v>0</v>
      </c>
      <c r="G41" s="10">
        <v>1031</v>
      </c>
      <c r="I41" s="9">
        <v>0.32564853331817223</v>
      </c>
      <c r="J41" s="9"/>
      <c r="K41" s="8">
        <v>113</v>
      </c>
      <c r="L41" s="37">
        <v>12.30936819172112</v>
      </c>
    </row>
    <row r="42" spans="1:12" ht="13.5" customHeight="1">
      <c r="A42" s="7" t="s">
        <v>70</v>
      </c>
      <c r="B42" s="8">
        <v>430</v>
      </c>
      <c r="C42" s="8">
        <v>68</v>
      </c>
      <c r="D42" s="8">
        <v>353</v>
      </c>
      <c r="E42" s="8">
        <v>175</v>
      </c>
      <c r="F42" s="8">
        <v>2</v>
      </c>
      <c r="G42" s="10">
        <v>1028</v>
      </c>
      <c r="I42" s="9">
        <v>0.32470096241617946</v>
      </c>
      <c r="J42" s="9"/>
      <c r="K42" s="8">
        <v>89</v>
      </c>
      <c r="L42" s="37">
        <v>9.4781682641107636</v>
      </c>
    </row>
    <row r="43" spans="1:12" ht="13.5" customHeight="1">
      <c r="A43" s="7" t="s">
        <v>71</v>
      </c>
      <c r="B43" s="8">
        <v>457</v>
      </c>
      <c r="C43" s="8">
        <v>60</v>
      </c>
      <c r="D43" s="8">
        <v>312</v>
      </c>
      <c r="E43" s="8">
        <v>192</v>
      </c>
      <c r="F43" s="8">
        <v>1</v>
      </c>
      <c r="G43" s="10">
        <v>1022</v>
      </c>
      <c r="I43" s="9">
        <v>0.32280582061219398</v>
      </c>
      <c r="J43" s="9"/>
      <c r="K43" s="8">
        <v>55</v>
      </c>
      <c r="L43" s="37">
        <v>5.6876938986556382</v>
      </c>
    </row>
    <row r="44" spans="1:12" ht="13.5" customHeight="1">
      <c r="A44" s="7" t="s">
        <v>72</v>
      </c>
      <c r="B44" s="8">
        <v>5246</v>
      </c>
      <c r="C44" s="8">
        <v>676</v>
      </c>
      <c r="D44" s="8">
        <v>7161</v>
      </c>
      <c r="E44" s="8">
        <v>1736</v>
      </c>
      <c r="F44" s="8">
        <v>14</v>
      </c>
      <c r="G44" s="10">
        <v>14833</v>
      </c>
      <c r="I44" s="9">
        <v>4.685106396419445</v>
      </c>
      <c r="J44" s="9"/>
      <c r="K44" s="8">
        <v>1194</v>
      </c>
      <c r="L44" s="37">
        <v>8.7543075005498849</v>
      </c>
    </row>
    <row r="45" spans="1:12" ht="13.5" customHeight="1">
      <c r="B45" s="8"/>
      <c r="C45" s="8"/>
      <c r="D45" s="8"/>
      <c r="E45" s="8"/>
      <c r="F45" s="8"/>
      <c r="G45" s="8"/>
      <c r="I45" s="9"/>
      <c r="J45" s="9"/>
      <c r="K45" s="8"/>
      <c r="L45" s="9"/>
    </row>
    <row r="46" spans="1:12" ht="13.5" customHeight="1">
      <c r="A46" s="11" t="s">
        <v>9</v>
      </c>
      <c r="B46" s="10">
        <v>106337</v>
      </c>
      <c r="C46" s="10">
        <v>14004</v>
      </c>
      <c r="D46" s="10">
        <v>153845</v>
      </c>
      <c r="E46" s="10">
        <v>41851</v>
      </c>
      <c r="F46" s="10">
        <v>562</v>
      </c>
      <c r="G46" s="10">
        <v>316599</v>
      </c>
      <c r="H46" s="17"/>
      <c r="I46" s="38">
        <v>100</v>
      </c>
      <c r="J46" s="37"/>
      <c r="K46" s="10">
        <v>14074</v>
      </c>
      <c r="L46" s="37">
        <v>4.6521775059912471</v>
      </c>
    </row>
    <row r="47" spans="1:12" ht="10.5" customHeight="1" thickBot="1">
      <c r="A47" s="34"/>
      <c r="B47" s="35"/>
      <c r="C47" s="35"/>
      <c r="D47" s="35"/>
      <c r="E47" s="35"/>
      <c r="F47" s="35"/>
      <c r="G47" s="35"/>
      <c r="H47" s="12"/>
      <c r="I47" s="12"/>
      <c r="J47" s="12"/>
      <c r="K47" s="12"/>
      <c r="L47" s="12"/>
    </row>
    <row r="48" spans="1:12" ht="14.25" customHeight="1">
      <c r="A48" s="39" t="s">
        <v>10</v>
      </c>
    </row>
    <row r="49" spans="2:7">
      <c r="B49" s="32"/>
      <c r="C49" s="32"/>
      <c r="D49" s="32"/>
      <c r="E49" s="32"/>
      <c r="F49" s="32"/>
      <c r="G49" s="32"/>
    </row>
    <row r="50" spans="2:7">
      <c r="B50" s="33"/>
      <c r="C50" s="33"/>
      <c r="D50" s="33"/>
      <c r="E50" s="33"/>
      <c r="F50" s="33"/>
      <c r="G50" s="33"/>
    </row>
  </sheetData>
  <mergeCells count="1">
    <mergeCell ref="K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showGridLines="0" zoomScaleNormal="100" workbookViewId="0">
      <selection activeCell="B17" sqref="B17"/>
    </sheetView>
  </sheetViews>
  <sheetFormatPr defaultRowHeight="11.25"/>
  <cols>
    <col min="1" max="1" width="15.85546875" style="45" customWidth="1"/>
    <col min="2" max="2" width="10.7109375" style="45" customWidth="1"/>
    <col min="3" max="3" width="2.42578125" style="45" customWidth="1"/>
    <col min="4" max="5" width="8.85546875" style="45" customWidth="1"/>
    <col min="6" max="6" width="2.5703125" style="45" customWidth="1"/>
    <col min="7" max="7" width="9.140625" style="45" customWidth="1"/>
    <col min="8" max="8" width="1.140625" style="45" customWidth="1"/>
    <col min="9" max="9" width="10.28515625" style="45" customWidth="1"/>
    <col min="10" max="11" width="11" style="45" customWidth="1"/>
    <col min="12" max="16384" width="9.140625" style="45"/>
  </cols>
  <sheetData>
    <row r="1" spans="1:11" ht="12">
      <c r="A1" s="44" t="s">
        <v>130</v>
      </c>
    </row>
    <row r="2" spans="1:11" ht="12">
      <c r="A2" s="44" t="s">
        <v>140</v>
      </c>
    </row>
    <row r="3" spans="1:11" ht="12.75" thickBo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6" customHeight="1">
      <c r="C4" s="49"/>
    </row>
    <row r="5" spans="1:11" ht="12" customHeight="1">
      <c r="C5" s="50"/>
      <c r="D5" s="91" t="s">
        <v>134</v>
      </c>
      <c r="E5" s="91"/>
      <c r="F5" s="51"/>
      <c r="G5" s="93" t="s">
        <v>139</v>
      </c>
      <c r="H5" s="77"/>
      <c r="I5" s="92" t="s">
        <v>125</v>
      </c>
      <c r="J5" s="92"/>
      <c r="K5" s="92"/>
    </row>
    <row r="6" spans="1:11" ht="27.75" customHeight="1">
      <c r="A6" s="52"/>
      <c r="B6" s="75">
        <v>2019</v>
      </c>
      <c r="C6" s="53"/>
      <c r="D6" s="74" t="s">
        <v>1</v>
      </c>
      <c r="E6" s="74" t="s">
        <v>2</v>
      </c>
      <c r="F6" s="76"/>
      <c r="G6" s="94"/>
      <c r="H6" s="78"/>
      <c r="I6" s="71" t="s">
        <v>122</v>
      </c>
      <c r="J6" s="71" t="s">
        <v>123</v>
      </c>
      <c r="K6" s="72" t="s">
        <v>124</v>
      </c>
    </row>
    <row r="7" spans="1:11">
      <c r="C7" s="49"/>
      <c r="D7" s="54"/>
      <c r="E7" s="54"/>
      <c r="F7" s="54"/>
      <c r="G7" s="54"/>
      <c r="H7" s="54"/>
    </row>
    <row r="8" spans="1:11" ht="12.75" customHeight="1">
      <c r="A8" s="55" t="s">
        <v>79</v>
      </c>
      <c r="B8" s="56">
        <v>1217</v>
      </c>
      <c r="C8" s="58"/>
      <c r="D8" s="59">
        <v>42</v>
      </c>
      <c r="E8" s="60">
        <v>3.5744680851063833</v>
      </c>
      <c r="F8" s="60"/>
      <c r="G8" s="60" t="s">
        <v>37</v>
      </c>
      <c r="H8" s="60"/>
      <c r="I8" s="9">
        <v>21.692686935086279</v>
      </c>
      <c r="J8" s="9">
        <v>59.654889071487261</v>
      </c>
      <c r="K8" s="9">
        <v>18.65242399342646</v>
      </c>
    </row>
    <row r="9" spans="1:11" ht="12.75" customHeight="1">
      <c r="A9" s="55" t="s">
        <v>80</v>
      </c>
      <c r="B9" s="56">
        <v>6240</v>
      </c>
      <c r="C9" s="58"/>
      <c r="D9" s="59">
        <v>397</v>
      </c>
      <c r="E9" s="60">
        <v>6.7944549033030972</v>
      </c>
      <c r="F9" s="60"/>
      <c r="G9" s="60" t="s">
        <v>37</v>
      </c>
      <c r="H9" s="60"/>
      <c r="I9" s="9">
        <v>16.810897435897438</v>
      </c>
      <c r="J9" s="9">
        <v>60.04807692307692</v>
      </c>
      <c r="K9" s="9">
        <v>23.141025641025642</v>
      </c>
    </row>
    <row r="10" spans="1:11" ht="12.75" customHeight="1">
      <c r="A10" s="55" t="s">
        <v>81</v>
      </c>
      <c r="B10" s="56">
        <v>2505</v>
      </c>
      <c r="C10" s="58"/>
      <c r="D10" s="59">
        <v>154</v>
      </c>
      <c r="E10" s="60">
        <v>6.5504040833687798</v>
      </c>
      <c r="F10" s="60"/>
      <c r="G10" s="60" t="s">
        <v>37</v>
      </c>
      <c r="H10" s="60"/>
      <c r="I10" s="9">
        <v>24.431137724550897</v>
      </c>
      <c r="J10" s="9">
        <v>61.91616766467066</v>
      </c>
      <c r="K10" s="9">
        <v>13.652694610778443</v>
      </c>
    </row>
    <row r="11" spans="1:11" ht="12.75" customHeight="1">
      <c r="A11" s="55" t="s">
        <v>82</v>
      </c>
      <c r="B11" s="56">
        <v>4677</v>
      </c>
      <c r="C11" s="58"/>
      <c r="D11" s="59">
        <v>82</v>
      </c>
      <c r="E11" s="60">
        <v>1.7845484221980414</v>
      </c>
      <c r="F11" s="60"/>
      <c r="G11" s="60" t="s">
        <v>43</v>
      </c>
      <c r="H11" s="60"/>
      <c r="I11" s="9">
        <v>9.1511652768868945</v>
      </c>
      <c r="J11" s="9">
        <v>75.005345306820615</v>
      </c>
      <c r="K11" s="9">
        <v>15.843489416292494</v>
      </c>
    </row>
    <row r="12" spans="1:11" ht="12.75" customHeight="1">
      <c r="A12" s="55" t="s">
        <v>83</v>
      </c>
      <c r="B12" s="56">
        <v>138</v>
      </c>
      <c r="C12" s="58"/>
      <c r="D12" s="59">
        <v>-1</v>
      </c>
      <c r="E12" s="60">
        <v>-0.71942446043165476</v>
      </c>
      <c r="F12" s="60"/>
      <c r="G12" s="60" t="s">
        <v>37</v>
      </c>
      <c r="H12" s="60"/>
      <c r="I12" s="9">
        <v>5.0724637681159424</v>
      </c>
      <c r="J12" s="9">
        <v>76.08695652173914</v>
      </c>
      <c r="K12" s="9">
        <v>18.840579710144929</v>
      </c>
    </row>
    <row r="13" spans="1:11" ht="12.75" customHeight="1">
      <c r="A13" s="55" t="s">
        <v>84</v>
      </c>
      <c r="B13" s="56">
        <v>3128</v>
      </c>
      <c r="C13" s="58"/>
      <c r="D13" s="59">
        <v>194</v>
      </c>
      <c r="E13" s="60">
        <v>6.6121336059986362</v>
      </c>
      <c r="F13" s="60"/>
      <c r="G13" s="60" t="s">
        <v>37</v>
      </c>
      <c r="H13" s="60"/>
      <c r="I13" s="9">
        <v>25.575447570332482</v>
      </c>
      <c r="J13" s="9">
        <v>60.581841432225062</v>
      </c>
      <c r="K13" s="9">
        <v>13.842710997442456</v>
      </c>
    </row>
    <row r="14" spans="1:11" ht="12.75" customHeight="1">
      <c r="A14" s="55" t="s">
        <v>85</v>
      </c>
      <c r="B14" s="56">
        <v>504</v>
      </c>
      <c r="C14" s="58"/>
      <c r="D14" s="59">
        <v>27</v>
      </c>
      <c r="E14" s="60">
        <v>5.6603773584905666</v>
      </c>
      <c r="F14" s="60"/>
      <c r="G14" s="60" t="s">
        <v>37</v>
      </c>
      <c r="H14" s="60"/>
      <c r="I14" s="9">
        <v>16.666666666666664</v>
      </c>
      <c r="J14" s="9">
        <v>61.507936507936513</v>
      </c>
      <c r="K14" s="9">
        <v>21.825396825396826</v>
      </c>
    </row>
    <row r="15" spans="1:11" ht="12.75" customHeight="1">
      <c r="A15" s="55" t="s">
        <v>86</v>
      </c>
      <c r="B15" s="56">
        <v>5497</v>
      </c>
      <c r="C15" s="58"/>
      <c r="D15" s="59">
        <v>326</v>
      </c>
      <c r="E15" s="60">
        <v>6.3043898665635272</v>
      </c>
      <c r="F15" s="60"/>
      <c r="G15" s="60" t="s">
        <v>37</v>
      </c>
      <c r="H15" s="60"/>
      <c r="I15" s="9">
        <v>24.1768237220302</v>
      </c>
      <c r="J15" s="9">
        <v>60.869565217391312</v>
      </c>
      <c r="K15" s="9">
        <v>14.953611060578497</v>
      </c>
    </row>
    <row r="16" spans="1:11" ht="12.75" customHeight="1">
      <c r="A16" s="55" t="s">
        <v>87</v>
      </c>
      <c r="B16" s="56">
        <v>5485</v>
      </c>
      <c r="C16" s="58"/>
      <c r="D16" s="59">
        <v>334</v>
      </c>
      <c r="E16" s="60">
        <v>6.4841778295476606</v>
      </c>
      <c r="F16" s="60"/>
      <c r="G16" s="60" t="s">
        <v>37</v>
      </c>
      <c r="H16" s="60"/>
      <c r="I16" s="9">
        <v>22.60711030082042</v>
      </c>
      <c r="J16" s="9">
        <v>63.463992707383774</v>
      </c>
      <c r="K16" s="9">
        <v>13.928896991795806</v>
      </c>
    </row>
    <row r="17" spans="1:11" ht="12.75" customHeight="1">
      <c r="A17" s="55" t="s">
        <v>88</v>
      </c>
      <c r="B17" s="56">
        <v>2513</v>
      </c>
      <c r="C17" s="58"/>
      <c r="D17" s="59">
        <v>119</v>
      </c>
      <c r="E17" s="60">
        <v>4.9707602339181287</v>
      </c>
      <c r="F17" s="60"/>
      <c r="G17" s="60" t="s">
        <v>37</v>
      </c>
      <c r="H17" s="60"/>
      <c r="I17" s="9">
        <v>21.090330282530839</v>
      </c>
      <c r="J17" s="9">
        <v>60.366096299243935</v>
      </c>
      <c r="K17" s="9">
        <v>18.543573418225229</v>
      </c>
    </row>
    <row r="18" spans="1:11" ht="12.75" customHeight="1">
      <c r="A18" s="55" t="s">
        <v>89</v>
      </c>
      <c r="B18" s="56">
        <v>5204</v>
      </c>
      <c r="C18" s="58"/>
      <c r="D18" s="59">
        <v>322</v>
      </c>
      <c r="E18" s="60">
        <v>6.5956575174108965</v>
      </c>
      <c r="F18" s="60"/>
      <c r="G18" s="60" t="s">
        <v>37</v>
      </c>
      <c r="H18" s="60"/>
      <c r="I18" s="9">
        <v>26.710222905457343</v>
      </c>
      <c r="J18" s="9">
        <v>59.012298232129133</v>
      </c>
      <c r="K18" s="9">
        <v>14.277478862413528</v>
      </c>
    </row>
    <row r="19" spans="1:11" ht="12.75" customHeight="1">
      <c r="A19" s="55" t="s">
        <v>90</v>
      </c>
      <c r="B19" s="56">
        <v>16383</v>
      </c>
      <c r="C19" s="58"/>
      <c r="D19" s="59">
        <v>1087</v>
      </c>
      <c r="E19" s="60">
        <v>7.1064330543933059</v>
      </c>
      <c r="F19" s="60"/>
      <c r="G19" s="60" t="s">
        <v>37</v>
      </c>
      <c r="H19" s="60"/>
      <c r="I19" s="9">
        <v>26.338277482756517</v>
      </c>
      <c r="J19" s="9">
        <v>65.110175181590662</v>
      </c>
      <c r="K19" s="9">
        <v>8.5515473356528116</v>
      </c>
    </row>
    <row r="20" spans="1:11" ht="12.75" customHeight="1">
      <c r="A20" s="55" t="s">
        <v>91</v>
      </c>
      <c r="B20" s="56">
        <v>2685</v>
      </c>
      <c r="C20" s="58"/>
      <c r="D20" s="59">
        <v>120</v>
      </c>
      <c r="E20" s="60">
        <v>4.6783625730994149</v>
      </c>
      <c r="F20" s="60"/>
      <c r="G20" s="60" t="s">
        <v>37</v>
      </c>
      <c r="H20" s="60"/>
      <c r="I20" s="9">
        <v>24.841713221601488</v>
      </c>
      <c r="J20" s="9">
        <v>64.283054003724388</v>
      </c>
      <c r="K20" s="9">
        <v>10.875232774674116</v>
      </c>
    </row>
    <row r="21" spans="1:11" ht="12.75" customHeight="1">
      <c r="A21" s="55" t="s">
        <v>92</v>
      </c>
      <c r="B21" s="56">
        <v>164119</v>
      </c>
      <c r="C21" s="58"/>
      <c r="D21" s="59">
        <v>5404</v>
      </c>
      <c r="E21" s="60">
        <v>3.4048451627130389</v>
      </c>
      <c r="F21" s="60"/>
      <c r="G21" s="60" t="s">
        <v>38</v>
      </c>
      <c r="H21" s="60"/>
      <c r="I21" s="9">
        <v>18.37812806561093</v>
      </c>
      <c r="J21" s="9">
        <v>66.67600948092543</v>
      </c>
      <c r="K21" s="9">
        <v>14.945862453463645</v>
      </c>
    </row>
    <row r="22" spans="1:11" ht="12.75" customHeight="1">
      <c r="A22" s="55" t="s">
        <v>93</v>
      </c>
      <c r="B22" s="56">
        <v>1066</v>
      </c>
      <c r="C22" s="58"/>
      <c r="D22" s="59">
        <v>17</v>
      </c>
      <c r="E22" s="60">
        <v>1.6205910390848426</v>
      </c>
      <c r="F22" s="60"/>
      <c r="G22" s="60" t="s">
        <v>37</v>
      </c>
      <c r="H22" s="60"/>
      <c r="I22" s="9">
        <v>22.795497185741088</v>
      </c>
      <c r="J22" s="9">
        <v>58.348968105065666</v>
      </c>
      <c r="K22" s="9">
        <v>18.855534709193243</v>
      </c>
    </row>
    <row r="23" spans="1:11" ht="12.75" customHeight="1">
      <c r="A23" s="55" t="s">
        <v>94</v>
      </c>
      <c r="B23" s="56">
        <v>962</v>
      </c>
      <c r="C23" s="58"/>
      <c r="D23" s="59">
        <v>36</v>
      </c>
      <c r="E23" s="60">
        <v>3.8876889848812093</v>
      </c>
      <c r="F23" s="60"/>
      <c r="G23" s="60" t="s">
        <v>37</v>
      </c>
      <c r="H23" s="60"/>
      <c r="I23" s="9">
        <v>15.280665280665282</v>
      </c>
      <c r="J23" s="9">
        <v>62.474012474012476</v>
      </c>
      <c r="K23" s="9">
        <v>22.245322245322246</v>
      </c>
    </row>
    <row r="24" spans="1:11" ht="12.75" customHeight="1">
      <c r="A24" s="55" t="s">
        <v>95</v>
      </c>
      <c r="B24" s="56">
        <v>778</v>
      </c>
      <c r="C24" s="58"/>
      <c r="D24" s="59">
        <v>11</v>
      </c>
      <c r="E24" s="60">
        <v>1.4341590612777053</v>
      </c>
      <c r="F24" s="60"/>
      <c r="G24" s="60" t="s">
        <v>37</v>
      </c>
      <c r="H24" s="60"/>
      <c r="I24" s="9">
        <v>16.580976863753214</v>
      </c>
      <c r="J24" s="9">
        <v>59.768637532133674</v>
      </c>
      <c r="K24" s="9">
        <v>23.650385604113112</v>
      </c>
    </row>
    <row r="25" spans="1:11" ht="12.75" customHeight="1">
      <c r="A25" s="55" t="s">
        <v>96</v>
      </c>
      <c r="B25" s="56">
        <v>4317</v>
      </c>
      <c r="C25" s="58"/>
      <c r="D25" s="59">
        <v>207</v>
      </c>
      <c r="E25" s="60">
        <v>5.0364963503649633</v>
      </c>
      <c r="F25" s="60"/>
      <c r="G25" s="60" t="s">
        <v>37</v>
      </c>
      <c r="H25" s="60"/>
      <c r="I25" s="9">
        <v>20.222376650451704</v>
      </c>
      <c r="J25" s="9">
        <v>64.303914755617328</v>
      </c>
      <c r="K25" s="9">
        <v>15.47370859393097</v>
      </c>
    </row>
    <row r="26" spans="1:11" ht="12.75" customHeight="1">
      <c r="A26" s="55" t="s">
        <v>97</v>
      </c>
      <c r="B26" s="56">
        <v>495</v>
      </c>
      <c r="C26" s="58"/>
      <c r="D26" s="59">
        <v>26</v>
      </c>
      <c r="E26" s="60">
        <v>5.5437100213219619</v>
      </c>
      <c r="F26" s="60"/>
      <c r="G26" s="60" t="s">
        <v>37</v>
      </c>
      <c r="H26" s="60"/>
      <c r="I26" s="9">
        <v>8.6868686868686869</v>
      </c>
      <c r="J26" s="9">
        <v>60.404040404040401</v>
      </c>
      <c r="K26" s="9">
        <v>30.909090909090907</v>
      </c>
    </row>
    <row r="27" spans="1:11" ht="12.75" customHeight="1">
      <c r="A27" s="55" t="s">
        <v>98</v>
      </c>
      <c r="B27" s="56">
        <v>1605</v>
      </c>
      <c r="C27" s="58"/>
      <c r="D27" s="59">
        <v>163</v>
      </c>
      <c r="E27" s="60">
        <v>11.303744798890431</v>
      </c>
      <c r="F27" s="60"/>
      <c r="G27" s="60" t="s">
        <v>37</v>
      </c>
      <c r="H27" s="60"/>
      <c r="I27" s="9">
        <v>27.850467289719628</v>
      </c>
      <c r="J27" s="9">
        <v>59.252336448598129</v>
      </c>
      <c r="K27" s="9">
        <v>12.897196261682243</v>
      </c>
    </row>
    <row r="28" spans="1:11" ht="12.75" customHeight="1">
      <c r="A28" s="55" t="s">
        <v>99</v>
      </c>
      <c r="B28" s="56">
        <v>7771</v>
      </c>
      <c r="C28" s="58"/>
      <c r="D28" s="59">
        <v>556</v>
      </c>
      <c r="E28" s="60">
        <v>7.7061677061677063</v>
      </c>
      <c r="F28" s="60"/>
      <c r="G28" s="60" t="s">
        <v>37</v>
      </c>
      <c r="H28" s="60"/>
      <c r="I28" s="9">
        <v>29.378458370866039</v>
      </c>
      <c r="J28" s="9">
        <v>60.378329687298937</v>
      </c>
      <c r="K28" s="9">
        <v>10.243211941835026</v>
      </c>
    </row>
    <row r="29" spans="1:11" ht="12.75" customHeight="1">
      <c r="A29" s="55" t="s">
        <v>100</v>
      </c>
      <c r="B29" s="56">
        <v>11581</v>
      </c>
      <c r="C29" s="58"/>
      <c r="D29" s="59">
        <v>465</v>
      </c>
      <c r="E29" s="60">
        <v>4.1831594098596616</v>
      </c>
      <c r="F29" s="60"/>
      <c r="G29" s="60" t="s">
        <v>37</v>
      </c>
      <c r="H29" s="60"/>
      <c r="I29" s="9">
        <v>22.191520594076504</v>
      </c>
      <c r="J29" s="9">
        <v>64.329505224073912</v>
      </c>
      <c r="K29" s="9">
        <v>13.478974181849582</v>
      </c>
    </row>
    <row r="30" spans="1:11" ht="12.75" customHeight="1">
      <c r="A30" s="61" t="s">
        <v>101</v>
      </c>
      <c r="B30" s="56">
        <v>334</v>
      </c>
      <c r="C30" s="58"/>
      <c r="D30" s="59">
        <v>11</v>
      </c>
      <c r="E30" s="60">
        <v>3.4055727554179565</v>
      </c>
      <c r="F30" s="60"/>
      <c r="G30" s="60" t="s">
        <v>38</v>
      </c>
      <c r="H30" s="60"/>
      <c r="I30" s="9">
        <v>19.161676646706589</v>
      </c>
      <c r="J30" s="9">
        <v>66.167664670658695</v>
      </c>
      <c r="K30" s="9">
        <v>14.67065868263473</v>
      </c>
    </row>
    <row r="31" spans="1:11" ht="12.75" customHeight="1">
      <c r="A31" s="55" t="s">
        <v>102</v>
      </c>
      <c r="B31" s="56">
        <v>1537</v>
      </c>
      <c r="C31" s="58"/>
      <c r="D31" s="59">
        <v>65</v>
      </c>
      <c r="E31" s="60">
        <v>4.4157608695652177</v>
      </c>
      <c r="F31" s="60"/>
      <c r="G31" s="60" t="s">
        <v>37</v>
      </c>
      <c r="H31" s="60"/>
      <c r="I31" s="9">
        <v>17.241379310344829</v>
      </c>
      <c r="J31" s="9">
        <v>63.305139882888739</v>
      </c>
      <c r="K31" s="9">
        <v>19.453480806766429</v>
      </c>
    </row>
    <row r="32" spans="1:11" ht="12.75" customHeight="1">
      <c r="A32" s="55" t="s">
        <v>103</v>
      </c>
      <c r="B32" s="56">
        <v>2413</v>
      </c>
      <c r="C32" s="58"/>
      <c r="D32" s="59">
        <v>75</v>
      </c>
      <c r="E32" s="60">
        <v>3.20786997433704</v>
      </c>
      <c r="F32" s="60"/>
      <c r="G32" s="60" t="s">
        <v>38</v>
      </c>
      <c r="H32" s="60"/>
      <c r="I32" s="9">
        <v>8.8686282635723153</v>
      </c>
      <c r="J32" s="9">
        <v>60.629921259842526</v>
      </c>
      <c r="K32" s="9">
        <v>30.501450476585163</v>
      </c>
    </row>
    <row r="33" spans="1:11" ht="12.75" customHeight="1">
      <c r="A33" s="55" t="s">
        <v>104</v>
      </c>
      <c r="B33" s="56">
        <v>5150</v>
      </c>
      <c r="C33" s="58"/>
      <c r="D33" s="59">
        <v>384</v>
      </c>
      <c r="E33" s="60">
        <v>8.0570709190096519</v>
      </c>
      <c r="F33" s="60"/>
      <c r="G33" s="60" t="s">
        <v>39</v>
      </c>
      <c r="H33" s="60"/>
      <c r="I33" s="9">
        <v>38.407766990291265</v>
      </c>
      <c r="J33" s="9">
        <v>55.398058252427184</v>
      </c>
      <c r="K33" s="70">
        <v>6.1941747572815533</v>
      </c>
    </row>
    <row r="34" spans="1:11" ht="12.75" customHeight="1">
      <c r="A34" s="55" t="s">
        <v>105</v>
      </c>
      <c r="B34" s="56">
        <v>1195</v>
      </c>
      <c r="C34" s="58"/>
      <c r="D34" s="59">
        <v>29</v>
      </c>
      <c r="E34" s="60">
        <v>2.4871355060034306</v>
      </c>
      <c r="F34" s="60"/>
      <c r="G34" s="60" t="s">
        <v>38</v>
      </c>
      <c r="H34" s="60"/>
      <c r="I34" s="9">
        <v>11.715481171548117</v>
      </c>
      <c r="J34" s="9">
        <v>57.740585774058573</v>
      </c>
      <c r="K34" s="9">
        <v>30.543933054393307</v>
      </c>
    </row>
    <row r="35" spans="1:11" ht="12.75" customHeight="1">
      <c r="A35" s="55" t="s">
        <v>106</v>
      </c>
      <c r="B35" s="56">
        <v>553</v>
      </c>
      <c r="C35" s="58"/>
      <c r="D35" s="59">
        <v>11</v>
      </c>
      <c r="E35" s="60">
        <v>2.0295202952029521</v>
      </c>
      <c r="F35" s="60"/>
      <c r="G35" s="60" t="s">
        <v>43</v>
      </c>
      <c r="H35" s="60"/>
      <c r="I35" s="9">
        <v>7.59493670886076</v>
      </c>
      <c r="J35" s="9">
        <v>52.44122965641953</v>
      </c>
      <c r="K35" s="9">
        <v>39.963833634719705</v>
      </c>
    </row>
    <row r="36" spans="1:11" ht="12.75" customHeight="1">
      <c r="A36" s="55" t="s">
        <v>107</v>
      </c>
      <c r="B36" s="56">
        <v>1000</v>
      </c>
      <c r="C36" s="58"/>
      <c r="D36" s="59">
        <v>69</v>
      </c>
      <c r="E36" s="60">
        <v>7.4113856068743278</v>
      </c>
      <c r="F36" s="60"/>
      <c r="G36" s="60" t="s">
        <v>37</v>
      </c>
      <c r="H36" s="60"/>
      <c r="I36" s="9">
        <v>20.200000000000003</v>
      </c>
      <c r="J36" s="9">
        <v>57.699999999999996</v>
      </c>
      <c r="K36" s="9">
        <v>22.1</v>
      </c>
    </row>
    <row r="37" spans="1:11" ht="12.75" customHeight="1">
      <c r="A37" s="55" t="s">
        <v>108</v>
      </c>
      <c r="B37" s="56">
        <v>585</v>
      </c>
      <c r="C37" s="58"/>
      <c r="D37" s="59">
        <v>50</v>
      </c>
      <c r="E37" s="60">
        <v>9.3457943925233646</v>
      </c>
      <c r="F37" s="60"/>
      <c r="G37" s="60" t="s">
        <v>37</v>
      </c>
      <c r="H37" s="60"/>
      <c r="I37" s="9">
        <v>22.735042735042736</v>
      </c>
      <c r="J37" s="9">
        <v>65.470085470085465</v>
      </c>
      <c r="K37" s="9">
        <v>11.794871794871794</v>
      </c>
    </row>
    <row r="38" spans="1:11" ht="12.75" customHeight="1">
      <c r="A38" s="55" t="s">
        <v>109</v>
      </c>
      <c r="B38" s="56">
        <v>407</v>
      </c>
      <c r="C38" s="58"/>
      <c r="D38" s="59">
        <v>14</v>
      </c>
      <c r="E38" s="60">
        <v>3.5623409669211195</v>
      </c>
      <c r="F38" s="60"/>
      <c r="G38" s="60" t="s">
        <v>38</v>
      </c>
      <c r="H38" s="60"/>
      <c r="I38" s="9">
        <v>8.1081081081081088</v>
      </c>
      <c r="J38" s="9">
        <v>63.144963144963143</v>
      </c>
      <c r="K38" s="9">
        <v>28.746928746928745</v>
      </c>
    </row>
    <row r="39" spans="1:11" ht="12.75" customHeight="1">
      <c r="A39" s="55" t="s">
        <v>110</v>
      </c>
      <c r="B39" s="56">
        <v>707</v>
      </c>
      <c r="C39" s="58"/>
      <c r="D39" s="59">
        <v>26</v>
      </c>
      <c r="E39" s="60">
        <v>3.8179148311306901</v>
      </c>
      <c r="F39" s="60"/>
      <c r="G39" s="60" t="s">
        <v>37</v>
      </c>
      <c r="H39" s="60"/>
      <c r="I39" s="9">
        <v>13.861386138613863</v>
      </c>
      <c r="J39" s="9">
        <v>56.859971711456858</v>
      </c>
      <c r="K39" s="9">
        <v>29.278642149929279</v>
      </c>
    </row>
    <row r="40" spans="1:11" ht="12.75" customHeight="1">
      <c r="A40" s="55" t="s">
        <v>111</v>
      </c>
      <c r="B40" s="56">
        <v>753</v>
      </c>
      <c r="C40" s="58"/>
      <c r="D40" s="59">
        <v>18</v>
      </c>
      <c r="E40" s="60">
        <v>2.4489795918367347</v>
      </c>
      <c r="F40" s="60"/>
      <c r="G40" s="60" t="s">
        <v>37</v>
      </c>
      <c r="H40" s="60"/>
      <c r="I40" s="9">
        <v>17.928286852589643</v>
      </c>
      <c r="J40" s="9">
        <v>61.487383798140769</v>
      </c>
      <c r="K40" s="9">
        <v>20.584329349269588</v>
      </c>
    </row>
    <row r="41" spans="1:11" ht="12.75" customHeight="1">
      <c r="A41" s="55" t="s">
        <v>112</v>
      </c>
      <c r="B41" s="56">
        <v>581</v>
      </c>
      <c r="C41" s="58"/>
      <c r="D41" s="59">
        <v>41</v>
      </c>
      <c r="E41" s="60">
        <v>7.5925925925925926</v>
      </c>
      <c r="F41" s="60"/>
      <c r="G41" s="60" t="s">
        <v>38</v>
      </c>
      <c r="H41" s="60"/>
      <c r="I41" s="9">
        <v>25.301204819277107</v>
      </c>
      <c r="J41" s="9">
        <v>54.733218588640277</v>
      </c>
      <c r="K41" s="9">
        <v>19.965576592082616</v>
      </c>
    </row>
    <row r="42" spans="1:11" ht="12.75" customHeight="1">
      <c r="A42" s="55" t="s">
        <v>113</v>
      </c>
      <c r="B42" s="56">
        <v>6840</v>
      </c>
      <c r="C42" s="58"/>
      <c r="D42" s="59">
        <v>371</v>
      </c>
      <c r="E42" s="60">
        <v>5.7350440562683573</v>
      </c>
      <c r="F42" s="60"/>
      <c r="G42" s="60" t="s">
        <v>37</v>
      </c>
      <c r="H42" s="60"/>
      <c r="I42" s="9">
        <v>19.269005847953217</v>
      </c>
      <c r="J42" s="9">
        <v>63.084795321637429</v>
      </c>
      <c r="K42" s="9">
        <v>17.646198830409357</v>
      </c>
    </row>
    <row r="43" spans="1:11" ht="12.75" customHeight="1">
      <c r="A43" s="55" t="s">
        <v>114</v>
      </c>
      <c r="B43" s="56">
        <v>4498</v>
      </c>
      <c r="C43" s="58"/>
      <c r="D43" s="59">
        <v>328</v>
      </c>
      <c r="E43" s="60">
        <v>7.8657074340527569</v>
      </c>
      <c r="F43" s="60"/>
      <c r="G43" s="60" t="s">
        <v>37</v>
      </c>
      <c r="H43" s="60"/>
      <c r="I43" s="9">
        <v>23.899510893730547</v>
      </c>
      <c r="J43" s="9">
        <v>63.828368163628276</v>
      </c>
      <c r="K43" s="9">
        <v>12.272120942641173</v>
      </c>
    </row>
    <row r="44" spans="1:11" ht="12.75" customHeight="1">
      <c r="A44" s="55" t="s">
        <v>115</v>
      </c>
      <c r="B44" s="56">
        <v>569</v>
      </c>
      <c r="C44" s="58"/>
      <c r="D44" s="59">
        <v>59</v>
      </c>
      <c r="E44" s="60">
        <v>11.568627450980392</v>
      </c>
      <c r="F44" s="60"/>
      <c r="G44" s="60" t="s">
        <v>37</v>
      </c>
      <c r="H44" s="60"/>
      <c r="I44" s="70">
        <v>33.919156414762739</v>
      </c>
      <c r="J44" s="70">
        <v>57.469244288224949</v>
      </c>
      <c r="K44" s="70">
        <v>8.6115992970123028</v>
      </c>
    </row>
    <row r="45" spans="1:11" ht="12.75" customHeight="1">
      <c r="A45" s="55" t="s">
        <v>116</v>
      </c>
      <c r="B45" s="56">
        <v>8538</v>
      </c>
      <c r="C45" s="58"/>
      <c r="D45" s="59">
        <v>422</v>
      </c>
      <c r="E45" s="60">
        <v>5.1996057171020214</v>
      </c>
      <c r="F45" s="60"/>
      <c r="G45" s="60" t="s">
        <v>37</v>
      </c>
      <c r="H45" s="60"/>
      <c r="I45" s="9">
        <v>22.230030452096511</v>
      </c>
      <c r="J45" s="9">
        <v>64.921527289763418</v>
      </c>
      <c r="K45" s="9">
        <v>12.84844225814008</v>
      </c>
    </row>
    <row r="46" spans="1:11" ht="12.75" customHeight="1">
      <c r="A46" s="55" t="s">
        <v>117</v>
      </c>
      <c r="B46" s="56">
        <v>283</v>
      </c>
      <c r="C46" s="58"/>
      <c r="D46" s="59">
        <v>17</v>
      </c>
      <c r="E46" s="60">
        <v>6.3909774436090219</v>
      </c>
      <c r="F46" s="60"/>
      <c r="G46" s="60" t="s">
        <v>37</v>
      </c>
      <c r="H46" s="60"/>
      <c r="I46" s="9">
        <v>12.014134275618375</v>
      </c>
      <c r="J46" s="9">
        <v>53.003533568904594</v>
      </c>
      <c r="K46" s="9">
        <v>34.982332155477032</v>
      </c>
    </row>
    <row r="47" spans="1:11" ht="12.75" customHeight="1">
      <c r="A47" s="55" t="s">
        <v>118</v>
      </c>
      <c r="B47" s="56">
        <v>1245</v>
      </c>
      <c r="C47" s="58"/>
      <c r="D47" s="59">
        <v>66</v>
      </c>
      <c r="E47" s="60">
        <v>5.5979643765903306</v>
      </c>
      <c r="F47" s="60"/>
      <c r="G47" s="60" t="s">
        <v>38</v>
      </c>
      <c r="H47" s="60"/>
      <c r="I47" s="9">
        <v>22.168674698795179</v>
      </c>
      <c r="J47" s="9">
        <v>58.634538152610439</v>
      </c>
      <c r="K47" s="9">
        <v>19.196787148594378</v>
      </c>
    </row>
    <row r="48" spans="1:11" ht="12.75" customHeight="1">
      <c r="A48" s="55" t="s">
        <v>119</v>
      </c>
      <c r="B48" s="56">
        <v>21656</v>
      </c>
      <c r="C48" s="58"/>
      <c r="D48" s="59">
        <v>1182</v>
      </c>
      <c r="E48" s="60">
        <v>5.7731757350786364</v>
      </c>
      <c r="F48" s="60"/>
      <c r="G48" s="60" t="s">
        <v>37</v>
      </c>
      <c r="H48" s="60"/>
      <c r="I48" s="9">
        <v>22.617288511267088</v>
      </c>
      <c r="J48" s="9">
        <v>66.20797931289249</v>
      </c>
      <c r="K48" s="9">
        <v>11.174732175840415</v>
      </c>
    </row>
    <row r="49" spans="1:11" ht="12.75" customHeight="1">
      <c r="A49" s="55" t="s">
        <v>120</v>
      </c>
      <c r="B49" s="56">
        <v>8885</v>
      </c>
      <c r="C49" s="58"/>
      <c r="D49" s="59">
        <v>748</v>
      </c>
      <c r="E49" s="60">
        <v>9.1925771168735402</v>
      </c>
      <c r="F49" s="60"/>
      <c r="G49" s="60" t="s">
        <v>37</v>
      </c>
      <c r="H49" s="60"/>
      <c r="I49" s="70">
        <v>30.782217220033765</v>
      </c>
      <c r="J49" s="70">
        <v>62.250984805852561</v>
      </c>
      <c r="K49" s="70">
        <v>6.9667979741136756</v>
      </c>
    </row>
    <row r="50" spans="1:11" ht="16.5" customHeight="1">
      <c r="A50" s="62" t="s">
        <v>22</v>
      </c>
      <c r="B50" s="56">
        <v>316599</v>
      </c>
      <c r="C50" s="63"/>
      <c r="D50" s="64">
        <v>14074</v>
      </c>
      <c r="E50" s="63">
        <v>4.65217750599124</v>
      </c>
      <c r="F50" s="63"/>
      <c r="G50" s="63" t="s">
        <v>37</v>
      </c>
      <c r="H50" s="63"/>
      <c r="I50" s="63">
        <v>20.685472790501549</v>
      </c>
      <c r="J50" s="63">
        <v>64.949352335288495</v>
      </c>
      <c r="K50" s="63">
        <v>14.365174874209963</v>
      </c>
    </row>
    <row r="51" spans="1:11" ht="3" customHeight="1" thickBot="1">
      <c r="A51" s="48"/>
      <c r="B51" s="65"/>
      <c r="C51" s="48"/>
      <c r="D51" s="65"/>
      <c r="E51" s="48"/>
      <c r="F51" s="48"/>
      <c r="G51" s="48"/>
      <c r="H51" s="48"/>
      <c r="I51" s="48"/>
      <c r="J51" s="48"/>
      <c r="K51" s="48"/>
    </row>
    <row r="52" spans="1:11" ht="14.25" customHeight="1">
      <c r="A52" s="79" t="s">
        <v>121</v>
      </c>
      <c r="B52" s="59"/>
      <c r="D52" s="59"/>
    </row>
    <row r="53" spans="1:11" ht="15.75" customHeight="1">
      <c r="A53" s="66"/>
      <c r="B53" s="59"/>
      <c r="D53" s="59"/>
    </row>
    <row r="54" spans="1:11" ht="12" customHeight="1">
      <c r="A54" s="67"/>
      <c r="B54" s="66"/>
      <c r="D54" s="59"/>
    </row>
    <row r="55" spans="1:11">
      <c r="B55" s="68"/>
      <c r="D55" s="59"/>
    </row>
    <row r="56" spans="1:11">
      <c r="B56" s="69"/>
      <c r="D56" s="59"/>
    </row>
    <row r="57" spans="1:11">
      <c r="B57" s="68"/>
      <c r="D57" s="59"/>
    </row>
    <row r="58" spans="1:11">
      <c r="B58" s="69"/>
      <c r="D58" s="59"/>
    </row>
    <row r="59" spans="1:11">
      <c r="B59" s="59"/>
      <c r="D59" s="59"/>
    </row>
    <row r="60" spans="1:11">
      <c r="B60" s="59"/>
      <c r="D60" s="59"/>
    </row>
    <row r="61" spans="1:11">
      <c r="B61" s="59"/>
      <c r="D61" s="59"/>
    </row>
    <row r="62" spans="1:11">
      <c r="B62" s="59"/>
      <c r="D62" s="59"/>
    </row>
    <row r="63" spans="1:11">
      <c r="B63" s="59"/>
      <c r="D63" s="59"/>
    </row>
    <row r="64" spans="1:11">
      <c r="B64" s="59"/>
      <c r="D64" s="59"/>
    </row>
    <row r="65" spans="2:4">
      <c r="B65" s="59"/>
      <c r="D65" s="59"/>
    </row>
    <row r="66" spans="2:4">
      <c r="B66" s="59"/>
      <c r="D66" s="59"/>
    </row>
    <row r="67" spans="2:4">
      <c r="B67" s="59"/>
      <c r="D67" s="59"/>
    </row>
    <row r="68" spans="2:4">
      <c r="B68" s="59"/>
      <c r="D68" s="59"/>
    </row>
    <row r="69" spans="2:4">
      <c r="B69" s="59"/>
      <c r="D69" s="59"/>
    </row>
    <row r="70" spans="2:4">
      <c r="B70" s="59"/>
      <c r="D70" s="59"/>
    </row>
    <row r="71" spans="2:4">
      <c r="B71" s="59"/>
      <c r="D71" s="59"/>
    </row>
    <row r="72" spans="2:4">
      <c r="B72" s="59"/>
      <c r="D72" s="59"/>
    </row>
    <row r="73" spans="2:4">
      <c r="B73" s="59"/>
      <c r="D73" s="59"/>
    </row>
    <row r="74" spans="2:4">
      <c r="B74" s="59"/>
      <c r="D74" s="59"/>
    </row>
    <row r="75" spans="2:4">
      <c r="B75" s="59"/>
      <c r="D75" s="59"/>
    </row>
    <row r="76" spans="2:4">
      <c r="B76" s="59"/>
      <c r="D76" s="59"/>
    </row>
    <row r="77" spans="2:4">
      <c r="B77" s="59"/>
      <c r="D77" s="59"/>
    </row>
    <row r="78" spans="2:4">
      <c r="B78" s="59"/>
      <c r="D78" s="59"/>
    </row>
    <row r="79" spans="2:4">
      <c r="B79" s="59"/>
      <c r="D79" s="59"/>
    </row>
    <row r="80" spans="2:4">
      <c r="B80" s="59"/>
    </row>
    <row r="81" spans="2:2">
      <c r="B81" s="59"/>
    </row>
    <row r="82" spans="2:2">
      <c r="B82" s="59"/>
    </row>
    <row r="83" spans="2:2">
      <c r="B83" s="59"/>
    </row>
    <row r="84" spans="2:2">
      <c r="B84" s="59"/>
    </row>
    <row r="85" spans="2:2">
      <c r="B85" s="59"/>
    </row>
    <row r="86" spans="2:2">
      <c r="B86" s="59"/>
    </row>
    <row r="87" spans="2:2">
      <c r="B87" s="59"/>
    </row>
    <row r="88" spans="2:2">
      <c r="B88" s="59"/>
    </row>
    <row r="89" spans="2:2">
      <c r="B89" s="59"/>
    </row>
    <row r="90" spans="2:2">
      <c r="B90" s="59"/>
    </row>
    <row r="91" spans="2:2">
      <c r="B91" s="59"/>
    </row>
    <row r="92" spans="2:2">
      <c r="B92" s="59"/>
    </row>
    <row r="93" spans="2:2">
      <c r="B93" s="59"/>
    </row>
    <row r="94" spans="2:2">
      <c r="B94" s="59"/>
    </row>
    <row r="95" spans="2:2">
      <c r="B95" s="59"/>
    </row>
    <row r="96" spans="2:2">
      <c r="B96" s="59"/>
    </row>
    <row r="97" spans="2:2">
      <c r="B97" s="59"/>
    </row>
    <row r="98" spans="2:2">
      <c r="B98" s="59"/>
    </row>
    <row r="99" spans="2:2">
      <c r="B99" s="59"/>
    </row>
    <row r="100" spans="2:2">
      <c r="B100" s="59"/>
    </row>
    <row r="101" spans="2:2">
      <c r="B101" s="59"/>
    </row>
    <row r="102" spans="2:2">
      <c r="B102" s="59"/>
    </row>
    <row r="103" spans="2:2">
      <c r="B103" s="59"/>
    </row>
    <row r="104" spans="2:2">
      <c r="B104" s="59"/>
    </row>
    <row r="105" spans="2:2">
      <c r="B105" s="59"/>
    </row>
    <row r="106" spans="2:2">
      <c r="B106" s="59"/>
    </row>
    <row r="107" spans="2:2">
      <c r="B107" s="59"/>
    </row>
    <row r="108" spans="2:2">
      <c r="B108" s="59"/>
    </row>
    <row r="109" spans="2:2">
      <c r="B109" s="59"/>
    </row>
    <row r="110" spans="2:2">
      <c r="B110" s="59"/>
    </row>
    <row r="111" spans="2:2">
      <c r="B111" s="59"/>
    </row>
    <row r="112" spans="2:2">
      <c r="B112" s="59"/>
    </row>
    <row r="113" spans="2:2">
      <c r="B113" s="59"/>
    </row>
    <row r="114" spans="2:2">
      <c r="B114" s="59"/>
    </row>
    <row r="115" spans="2:2">
      <c r="B115" s="59"/>
    </row>
    <row r="116" spans="2:2">
      <c r="B116" s="59"/>
    </row>
    <row r="117" spans="2:2">
      <c r="B117" s="59"/>
    </row>
    <row r="118" spans="2:2">
      <c r="B118" s="59"/>
    </row>
    <row r="119" spans="2:2">
      <c r="B119" s="59"/>
    </row>
    <row r="120" spans="2:2">
      <c r="B120" s="59"/>
    </row>
    <row r="121" spans="2:2">
      <c r="B121" s="59"/>
    </row>
    <row r="122" spans="2:2">
      <c r="B122" s="59"/>
    </row>
    <row r="123" spans="2:2">
      <c r="B123" s="59"/>
    </row>
    <row r="124" spans="2:2">
      <c r="B124" s="59"/>
    </row>
    <row r="125" spans="2:2">
      <c r="B125" s="59"/>
    </row>
    <row r="126" spans="2:2">
      <c r="B126" s="59"/>
    </row>
    <row r="127" spans="2:2">
      <c r="B127" s="59"/>
    </row>
    <row r="128" spans="2:2">
      <c r="B128" s="59"/>
    </row>
    <row r="129" spans="2:2">
      <c r="B129" s="59"/>
    </row>
    <row r="130" spans="2:2">
      <c r="B130" s="59"/>
    </row>
    <row r="131" spans="2:2">
      <c r="B131" s="59"/>
    </row>
    <row r="132" spans="2:2">
      <c r="B132" s="59"/>
    </row>
    <row r="133" spans="2:2">
      <c r="B133" s="59"/>
    </row>
    <row r="134" spans="2:2">
      <c r="B134" s="59"/>
    </row>
    <row r="135" spans="2:2">
      <c r="B135" s="59"/>
    </row>
    <row r="136" spans="2:2">
      <c r="B136" s="59"/>
    </row>
    <row r="137" spans="2:2">
      <c r="B137" s="59"/>
    </row>
    <row r="138" spans="2:2">
      <c r="B138" s="59"/>
    </row>
    <row r="139" spans="2:2">
      <c r="B139" s="59"/>
    </row>
    <row r="140" spans="2:2">
      <c r="B140" s="59"/>
    </row>
    <row r="141" spans="2:2">
      <c r="B141" s="59"/>
    </row>
    <row r="142" spans="2:2">
      <c r="B142" s="59"/>
    </row>
    <row r="143" spans="2:2">
      <c r="B143" s="59"/>
    </row>
    <row r="144" spans="2:2">
      <c r="B144" s="59"/>
    </row>
    <row r="145" spans="2:2">
      <c r="B145" s="59"/>
    </row>
    <row r="146" spans="2:2">
      <c r="B146" s="59"/>
    </row>
    <row r="147" spans="2:2">
      <c r="B147" s="59"/>
    </row>
    <row r="148" spans="2:2">
      <c r="B148" s="59"/>
    </row>
    <row r="149" spans="2:2">
      <c r="B149" s="59"/>
    </row>
    <row r="150" spans="2:2">
      <c r="B150" s="59"/>
    </row>
    <row r="151" spans="2:2">
      <c r="B151" s="59"/>
    </row>
    <row r="152" spans="2:2">
      <c r="B152" s="59"/>
    </row>
    <row r="153" spans="2:2">
      <c r="B153" s="59"/>
    </row>
  </sheetData>
  <mergeCells count="3">
    <mergeCell ref="D5:E5"/>
    <mergeCell ref="I5:K5"/>
    <mergeCell ref="G5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Normal="100" workbookViewId="0">
      <selection activeCell="O27" sqref="O27"/>
    </sheetView>
  </sheetViews>
  <sheetFormatPr defaultRowHeight="11.25"/>
  <cols>
    <col min="1" max="1" width="25" style="45" customWidth="1"/>
    <col min="2" max="2" width="12.5703125" style="46" customWidth="1"/>
    <col min="3" max="3" width="12.5703125" style="45" customWidth="1"/>
    <col min="4" max="4" width="12" style="45" customWidth="1"/>
    <col min="5" max="5" width="2.85546875" style="45" customWidth="1"/>
    <col min="6" max="7" width="12.5703125" style="45" customWidth="1"/>
    <col min="8" max="16384" width="9.140625" style="45"/>
  </cols>
  <sheetData>
    <row r="1" spans="1:10" ht="12">
      <c r="A1" s="44" t="s">
        <v>135</v>
      </c>
    </row>
    <row r="2" spans="1:10" ht="12">
      <c r="A2" s="44"/>
    </row>
    <row r="3" spans="1:10" ht="12.75" thickBot="1">
      <c r="A3" s="80" t="s">
        <v>136</v>
      </c>
      <c r="B3" s="81"/>
      <c r="C3" s="48"/>
      <c r="D3" s="48"/>
    </row>
    <row r="4" spans="1:10" ht="15" customHeight="1">
      <c r="A4" s="44"/>
      <c r="D4" s="95" t="s">
        <v>141</v>
      </c>
    </row>
    <row r="5" spans="1:10">
      <c r="A5" s="52"/>
      <c r="B5" s="73">
        <v>2019</v>
      </c>
      <c r="C5" s="73">
        <v>2018</v>
      </c>
      <c r="D5" s="96"/>
    </row>
    <row r="6" spans="1:10">
      <c r="D6" s="84"/>
    </row>
    <row r="7" spans="1:10" ht="12.75" customHeight="1">
      <c r="A7" s="45" t="s">
        <v>133</v>
      </c>
      <c r="B7" s="59">
        <v>11614</v>
      </c>
      <c r="C7" s="59">
        <v>11666</v>
      </c>
      <c r="D7" s="88">
        <f>(B7-C7)/C7*100</f>
        <v>-0.44573975655751752</v>
      </c>
      <c r="G7" s="68"/>
      <c r="H7" s="69"/>
    </row>
    <row r="8" spans="1:10" ht="12.75" customHeight="1">
      <c r="A8" s="45" t="s">
        <v>131</v>
      </c>
      <c r="B8" s="59">
        <v>15128</v>
      </c>
      <c r="C8" s="59">
        <v>17903</v>
      </c>
      <c r="D8" s="88">
        <f t="shared" ref="D8:D10" si="0">(B8-C8)/C8*100</f>
        <v>-15.500195497961236</v>
      </c>
      <c r="G8" s="68"/>
      <c r="H8" s="69"/>
    </row>
    <row r="9" spans="1:10" ht="12.75" customHeight="1">
      <c r="A9" s="45" t="s">
        <v>132</v>
      </c>
      <c r="B9" s="59">
        <v>914</v>
      </c>
      <c r="C9" s="59">
        <v>978</v>
      </c>
      <c r="D9" s="88">
        <f t="shared" si="0"/>
        <v>-6.5439672801636002</v>
      </c>
      <c r="G9" s="68"/>
      <c r="H9" s="69"/>
    </row>
    <row r="10" spans="1:10" ht="15.75" customHeight="1">
      <c r="A10" s="84" t="s">
        <v>9</v>
      </c>
      <c r="B10" s="56">
        <v>27656</v>
      </c>
      <c r="C10" s="56">
        <v>30547</v>
      </c>
      <c r="D10" s="89">
        <f t="shared" si="0"/>
        <v>-9.4641044947130641</v>
      </c>
      <c r="F10" s="59"/>
      <c r="G10" s="68"/>
      <c r="H10" s="69"/>
    </row>
    <row r="11" spans="1:10" ht="12" thickBot="1">
      <c r="A11" s="48"/>
      <c r="B11" s="81"/>
      <c r="C11" s="48"/>
      <c r="D11" s="48"/>
    </row>
    <row r="12" spans="1:10" ht="14.25" customHeight="1">
      <c r="A12" s="85"/>
      <c r="G12" s="68"/>
      <c r="H12" s="68"/>
      <c r="I12" s="68"/>
      <c r="J12" s="68"/>
    </row>
    <row r="13" spans="1:10" ht="14.25" customHeight="1">
      <c r="A13" s="85"/>
      <c r="G13" s="68"/>
      <c r="H13" s="68"/>
      <c r="I13" s="68"/>
      <c r="J13" s="68"/>
    </row>
    <row r="14" spans="1:10" ht="12.75" thickBot="1">
      <c r="A14" s="80" t="s">
        <v>137</v>
      </c>
      <c r="B14" s="81"/>
      <c r="C14" s="48"/>
      <c r="D14" s="48"/>
    </row>
    <row r="15" spans="1:10" ht="12">
      <c r="A15" s="44"/>
    </row>
    <row r="16" spans="1:10">
      <c r="A16" s="52"/>
      <c r="B16" s="73" t="s">
        <v>126</v>
      </c>
      <c r="C16" s="73" t="s">
        <v>127</v>
      </c>
      <c r="D16" s="82" t="s">
        <v>9</v>
      </c>
    </row>
    <row r="17" spans="1:10">
      <c r="D17" s="84"/>
    </row>
    <row r="18" spans="1:10">
      <c r="A18" s="45" t="s">
        <v>22</v>
      </c>
      <c r="B18" s="59">
        <v>4865</v>
      </c>
      <c r="C18" s="59">
        <v>4595</v>
      </c>
      <c r="D18" s="59">
        <v>9460</v>
      </c>
      <c r="G18" s="68"/>
      <c r="H18" s="69"/>
    </row>
    <row r="19" spans="1:10">
      <c r="A19" s="45" t="s">
        <v>23</v>
      </c>
      <c r="B19" s="59">
        <v>501</v>
      </c>
      <c r="C19" s="59">
        <v>366</v>
      </c>
      <c r="D19" s="59">
        <v>867</v>
      </c>
      <c r="G19" s="68"/>
      <c r="H19" s="69"/>
    </row>
    <row r="20" spans="1:10">
      <c r="A20" s="45" t="s">
        <v>24</v>
      </c>
      <c r="B20" s="59">
        <v>6154</v>
      </c>
      <c r="C20" s="59">
        <v>6084</v>
      </c>
      <c r="D20" s="59">
        <v>12238</v>
      </c>
      <c r="G20" s="68"/>
      <c r="H20" s="69"/>
    </row>
    <row r="21" spans="1:10">
      <c r="A21" s="45" t="s">
        <v>25</v>
      </c>
      <c r="B21" s="59">
        <v>2930</v>
      </c>
      <c r="C21" s="59">
        <v>2160</v>
      </c>
      <c r="D21" s="59">
        <v>5090</v>
      </c>
      <c r="G21" s="68"/>
      <c r="H21" s="69"/>
    </row>
    <row r="22" spans="1:10">
      <c r="A22" s="45" t="s">
        <v>129</v>
      </c>
      <c r="B22" s="59">
        <v>1</v>
      </c>
      <c r="C22" s="59">
        <v>0</v>
      </c>
      <c r="D22" s="59">
        <v>1</v>
      </c>
      <c r="G22" s="68"/>
      <c r="H22" s="69"/>
    </row>
    <row r="23" spans="1:10" ht="15" customHeight="1">
      <c r="A23" s="84" t="s">
        <v>9</v>
      </c>
      <c r="B23" s="64">
        <v>14451</v>
      </c>
      <c r="C23" s="64">
        <v>13205</v>
      </c>
      <c r="D23" s="64">
        <v>27656</v>
      </c>
      <c r="G23" s="68"/>
      <c r="H23" s="69"/>
    </row>
    <row r="24" spans="1:10" ht="12" thickBot="1">
      <c r="A24" s="48"/>
      <c r="B24" s="81"/>
      <c r="C24" s="48"/>
      <c r="D24" s="48"/>
    </row>
    <row r="25" spans="1:10">
      <c r="A25" s="85"/>
      <c r="G25" s="68"/>
      <c r="H25" s="68"/>
      <c r="I25" s="68"/>
    </row>
    <row r="26" spans="1:10">
      <c r="B26" s="87"/>
      <c r="C26" s="87"/>
      <c r="D26" s="87"/>
      <c r="G26" s="69"/>
      <c r="H26" s="69"/>
      <c r="I26" s="69"/>
      <c r="J26" s="69"/>
    </row>
    <row r="27" spans="1:10" ht="12.75" thickBot="1">
      <c r="A27" s="80" t="s">
        <v>138</v>
      </c>
      <c r="B27" s="81"/>
      <c r="C27" s="48"/>
      <c r="D27" s="48"/>
    </row>
    <row r="28" spans="1:10" ht="11.25" customHeight="1">
      <c r="A28" s="44"/>
    </row>
    <row r="29" spans="1:10">
      <c r="A29" s="52"/>
      <c r="B29" s="73" t="s">
        <v>126</v>
      </c>
      <c r="C29" s="73" t="s">
        <v>127</v>
      </c>
      <c r="D29" s="82" t="s">
        <v>9</v>
      </c>
      <c r="E29" s="83"/>
      <c r="F29" s="83"/>
      <c r="G29" s="83"/>
    </row>
    <row r="30" spans="1:10">
      <c r="D30" s="84"/>
    </row>
    <row r="31" spans="1:10">
      <c r="A31" s="45" t="s">
        <v>3</v>
      </c>
      <c r="B31" s="59">
        <v>6401</v>
      </c>
      <c r="C31" s="59">
        <v>5704</v>
      </c>
      <c r="D31" s="59">
        <v>12105</v>
      </c>
      <c r="G31" s="68"/>
      <c r="H31" s="69"/>
    </row>
    <row r="32" spans="1:10">
      <c r="A32" s="45" t="s">
        <v>4</v>
      </c>
      <c r="B32" s="59">
        <v>1042</v>
      </c>
      <c r="C32" s="59">
        <v>1026</v>
      </c>
      <c r="D32" s="59">
        <v>2068</v>
      </c>
      <c r="G32" s="68"/>
      <c r="H32" s="69"/>
    </row>
    <row r="33" spans="1:9">
      <c r="A33" s="45" t="s">
        <v>5</v>
      </c>
      <c r="B33" s="59">
        <v>763</v>
      </c>
      <c r="C33" s="59">
        <v>491</v>
      </c>
      <c r="D33" s="59">
        <v>1254</v>
      </c>
      <c r="G33" s="68"/>
      <c r="H33" s="69"/>
    </row>
    <row r="34" spans="1:9">
      <c r="A34" s="45" t="s">
        <v>128</v>
      </c>
      <c r="B34" s="59">
        <v>2108</v>
      </c>
      <c r="C34" s="59">
        <v>2101</v>
      </c>
      <c r="D34" s="59">
        <v>4209</v>
      </c>
      <c r="E34" s="57"/>
      <c r="F34" s="57"/>
      <c r="G34" s="68"/>
      <c r="H34" s="69"/>
    </row>
    <row r="35" spans="1:9">
      <c r="A35" s="45" t="s">
        <v>6</v>
      </c>
      <c r="B35" s="59">
        <v>3260</v>
      </c>
      <c r="C35" s="59">
        <v>3139</v>
      </c>
      <c r="D35" s="59">
        <v>6399</v>
      </c>
      <c r="E35" s="57"/>
      <c r="F35" s="57"/>
      <c r="G35" s="68"/>
      <c r="H35" s="69"/>
    </row>
    <row r="36" spans="1:9">
      <c r="A36" s="45" t="s">
        <v>7</v>
      </c>
      <c r="B36" s="59">
        <v>731</v>
      </c>
      <c r="C36" s="59">
        <v>583</v>
      </c>
      <c r="D36" s="59">
        <v>1314</v>
      </c>
      <c r="E36" s="57"/>
      <c r="F36" s="57"/>
      <c r="G36" s="68"/>
      <c r="H36" s="69"/>
    </row>
    <row r="37" spans="1:9">
      <c r="A37" s="45" t="s">
        <v>8</v>
      </c>
      <c r="B37" s="59">
        <v>146</v>
      </c>
      <c r="C37" s="59">
        <v>161</v>
      </c>
      <c r="D37" s="59">
        <v>307</v>
      </c>
      <c r="E37" s="59"/>
      <c r="F37" s="59"/>
      <c r="G37" s="68"/>
      <c r="H37" s="69"/>
    </row>
    <row r="38" spans="1:9" s="84" customFormat="1" ht="14.25" customHeight="1">
      <c r="A38" s="84" t="s">
        <v>9</v>
      </c>
      <c r="B38" s="64">
        <v>14451</v>
      </c>
      <c r="C38" s="64">
        <v>13205</v>
      </c>
      <c r="D38" s="64">
        <v>27656</v>
      </c>
      <c r="E38" s="56"/>
      <c r="F38" s="56"/>
      <c r="G38" s="68"/>
      <c r="H38" s="69"/>
    </row>
    <row r="39" spans="1:9" ht="12" thickBot="1">
      <c r="A39" s="48"/>
      <c r="B39" s="81"/>
      <c r="C39" s="48"/>
      <c r="D39" s="48"/>
    </row>
    <row r="40" spans="1:9" ht="14.25" customHeight="1">
      <c r="A40" s="85" t="s">
        <v>10</v>
      </c>
      <c r="G40" s="86"/>
      <c r="H40" s="86"/>
      <c r="I40" s="86"/>
    </row>
  </sheetData>
  <mergeCells count="1"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Índex</vt:lpstr>
      <vt:lpstr>Taula 1</vt:lpstr>
      <vt:lpstr>Taula 2</vt:lpstr>
      <vt:lpstr>Taula 3</vt:lpstr>
      <vt:lpstr>Taula 4</vt:lpstr>
      <vt:lpstr>Taula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Idescat. Nota de premsa. Padró d'habitants residents a l'estranger 2019. Abril 2019</dc:title>
  <dc:creator>Idescat. Premsa</dc:creator>
  <cp:keywords>Idescat. Nota de premsa</cp:keywords>
  <cp:lastModifiedBy>Teresa Junqueras Blasco</cp:lastModifiedBy>
  <cp:lastPrinted>2019-04-18T08:15:40Z</cp:lastPrinted>
  <dcterms:created xsi:type="dcterms:W3CDTF">2019-04-17T11:26:22Z</dcterms:created>
  <dcterms:modified xsi:type="dcterms:W3CDTF">2019-04-29T07:19:02Z</dcterms:modified>
</cp:coreProperties>
</file>