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ESTIMACIONS DE POBLACIÓ\Estimacions 2020\"/>
    </mc:Choice>
  </mc:AlternateContent>
  <xr:revisionPtr revIDLastSave="0" documentId="13_ncr:1_{1E2DF7E8-128D-4A0B-A95B-AE0CAAB17EB5}" xr6:coauthVersionLast="45" xr6:coauthVersionMax="45" xr10:uidLastSave="{00000000-0000-0000-0000-000000000000}"/>
  <bookViews>
    <workbookView xWindow="14655" yWindow="1005" windowWidth="14145" windowHeight="14400" tabRatio="648" xr2:uid="{00000000-000D-0000-FFFF-FFFF00000000}"/>
  </bookViews>
  <sheets>
    <sheet name="Índex" sheetId="14" r:id="rId1"/>
    <sheet name="Taula 1" sheetId="1" r:id="rId2"/>
    <sheet name="Taula 2" sheetId="5" r:id="rId3"/>
    <sheet name="Taula 3" sheetId="11" r:id="rId4"/>
    <sheet name="Taula 4" sheetId="8" r:id="rId5"/>
    <sheet name="Taula 5" sheetId="12" r:id="rId6"/>
    <sheet name="Taula 6" sheetId="4" r:id="rId7"/>
    <sheet name="Taula 7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8" l="1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7" i="4"/>
  <c r="I55" i="4"/>
  <c r="I54" i="4"/>
  <c r="I53" i="4"/>
  <c r="I52" i="4"/>
  <c r="I51" i="4"/>
  <c r="I50" i="4"/>
  <c r="I49" i="4"/>
  <c r="I48" i="4"/>
  <c r="C4" i="5"/>
  <c r="C8" i="1"/>
  <c r="C7" i="1"/>
  <c r="C6" i="1"/>
</calcChain>
</file>

<file path=xl/sharedStrings.xml><?xml version="1.0" encoding="utf-8"?>
<sst xmlns="http://schemas.openxmlformats.org/spreadsheetml/2006/main" count="191" uniqueCount="123">
  <si>
    <t>Total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</si>
  <si>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</si>
  <si>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</si>
  <si>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</si>
  <si>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</si>
  <si>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</si>
  <si>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</si>
  <si>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</si>
  <si>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</si>
  <si>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</si>
  <si>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</si>
  <si>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</si>
  <si>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</si>
  <si>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</si>
  <si>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</si>
  <si>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</si>
  <si>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</si>
  <si>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</si>
  <si>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</si>
  <si>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</si>
  <si>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</si>
  <si>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</si>
  <si>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</si>
  <si>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</si>
  <si>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</si>
  <si>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</si>
  <si>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</si>
  <si>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</si>
  <si>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</si>
  <si>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</si>
  <si>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</si>
  <si>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</si>
  <si>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</si>
  <si>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</si>
  <si>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</si>
  <si>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</si>
  <si>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</si>
  <si>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</si>
  <si>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</si>
  <si>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</si>
  <si>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</si>
  <si>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</si>
  <si>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</si>
  <si>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</si>
  <si>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Metropolità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</si>
  <si>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</si>
  <si>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</si>
  <si>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</si>
  <si>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</si>
  <si>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</si>
  <si>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</si>
  <si>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</si>
  <si>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>Taxa bruta de creixement total</t>
  </si>
  <si>
    <t>Taxa bruta de creixement natural</t>
  </si>
  <si>
    <t>Taxa bruta de creixement migratori</t>
  </si>
  <si>
    <t>De 65 anys i més</t>
  </si>
  <si>
    <t>Població a 1 de gener</t>
  </si>
  <si>
    <t>Homes</t>
  </si>
  <si>
    <t>Dones</t>
  </si>
  <si>
    <t>Índex d'envelliment (1)</t>
  </si>
  <si>
    <t>Índex de sobreenvelliment (2)</t>
  </si>
  <si>
    <t>Índex de dependència de la gent gran (3)</t>
  </si>
  <si>
    <t>Població de 65 anys i més (%)</t>
  </si>
  <si>
    <t>De 0 a 14 anys</t>
  </si>
  <si>
    <t>De 15 a 64 anys</t>
  </si>
  <si>
    <t>Variació anual</t>
  </si>
  <si>
    <t>Absolut</t>
  </si>
  <si>
    <t>Migratori amb l'estranger</t>
  </si>
  <si>
    <t>Migratori interior</t>
  </si>
  <si>
    <t>Natural</t>
  </si>
  <si>
    <t>Població a 1 de gener de 2019</t>
  </si>
  <si>
    <t>Font: Idescat.</t>
  </si>
  <si>
    <t>Naixements</t>
  </si>
  <si>
    <t>Defuncions</t>
  </si>
  <si>
    <t>Creixement natural</t>
  </si>
  <si>
    <t>Saldo migratori amb la resta d'Espanya</t>
  </si>
  <si>
    <t>Saldo migratori amb l'estranger</t>
  </si>
  <si>
    <t>Correcció estadística (1)</t>
  </si>
  <si>
    <t>(1) El creixement de la població inclou una correcció estadística de la població centenària.</t>
  </si>
  <si>
    <t>Població</t>
  </si>
  <si>
    <t>Absoluta</t>
  </si>
  <si>
    <t>Tant per mil</t>
  </si>
  <si>
    <t>Nota: El creixement de la població inclou una correcció estadística de la població centenària.</t>
  </si>
  <si>
    <t>Població total</t>
  </si>
  <si>
    <t>De 16 a 64 anys</t>
  </si>
  <si>
    <t>De 16 a 64 anys (%)</t>
  </si>
  <si>
    <t>De 65 anys i més (%)</t>
  </si>
  <si>
    <t>De 0 a 15 anys (%)</t>
  </si>
  <si>
    <t>De 0 a 15 anys</t>
  </si>
  <si>
    <t>(1) Nombre de persones de 65 anys i més per cada 100 menors de 15 anys</t>
  </si>
  <si>
    <t>(2) Nombre de persones de 85 anys i més per cada 100 persones de 65 anys i més</t>
  </si>
  <si>
    <t>(3) Nombre de persones de 65 anys i més per cada 100 persones de 15 a 64 anys</t>
  </si>
  <si>
    <t>Creixement</t>
  </si>
  <si>
    <t>Taula 1. Població a 1 de gener. Catalunya. 2010-2020</t>
  </si>
  <si>
    <t>Taula 2. Moviment demogràfic. Catalunya. 2019-2020</t>
  </si>
  <si>
    <t>Població a 1 de gener de 2020</t>
  </si>
  <si>
    <t>Taula 3. Creixement de la població. Catalunya. 2010-2019</t>
  </si>
  <si>
    <t>Taula 5. Indicadors d'envelliment. Catalunya. 2019 i 2020</t>
  </si>
  <si>
    <t>Creixement 2019</t>
  </si>
  <si>
    <t>Taula 6. Evolució demogràfica. Comarques i Aran, i àmbits del Pla territorial. 2019-2020</t>
  </si>
  <si>
    <t>Taula 7. Població per edat. Comarques i Aran, i àmbits del Pla territorial. 2020</t>
  </si>
  <si>
    <t>Taula 4. Població a 1 de gener, per sexe i edat. Catalunya. 2019 i 2020</t>
  </si>
  <si>
    <t>De 0 a 4 anys</t>
  </si>
  <si>
    <t>De 5 a 9 anys</t>
  </si>
  <si>
    <t>De 10 a 14 anys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</si>
  <si>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</si>
  <si>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</si>
  <si>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</si>
  <si>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</si>
  <si>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</si>
  <si>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</si>
  <si>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</si>
  <si>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</si>
  <si>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</si>
  <si>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</si>
  <si>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De 65 a 69 anys</t>
  </si>
  <si>
    <t>De 70 a 74 anys</t>
  </si>
  <si>
    <t>De 75 a 79 anys</t>
  </si>
  <si>
    <t>De 80 a 84 anys</t>
  </si>
  <si>
    <t>De 85 a 89 anys</t>
  </si>
  <si>
    <t>De 90 a 94 anys</t>
  </si>
  <si>
    <t>De 95 anys i més</t>
  </si>
  <si>
    <t>Estimacions de població. Dades definitives. 2020. Versió revisada 29.12.2020. Taules de la nota de premsa. Idescat. 23 de desembre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</si>
</sst>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0" xfId="0" applyFill="1" applyBorder="1"/>
    <xf numFmtId="0" fontId="2" fillId="0" borderId="0" xfId="0" applyFont="1" applyFill="1"/>
    <xf numFmtId="1" fontId="0" fillId="0" borderId="0" xfId="0" applyNumberFormat="1"/>
    <xf numFmtId="3" fontId="2" fillId="0" borderId="0" xfId="0" applyNumberFormat="1" applyFont="1"/>
    <xf numFmtId="2" fontId="4" fillId="0" borderId="0" xfId="2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2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3" fontId="9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0" fontId="8" fillId="0" borderId="2" xfId="0" applyFont="1" applyFill="1" applyBorder="1"/>
    <xf numFmtId="3" fontId="11" fillId="0" borderId="2" xfId="0" applyNumberFormat="1" applyFont="1" applyFill="1" applyBorder="1"/>
    <xf numFmtId="3" fontId="8" fillId="0" borderId="2" xfId="0" applyNumberFormat="1" applyFont="1" applyFill="1" applyBorder="1"/>
    <xf numFmtId="0" fontId="12" fillId="0" borderId="0" xfId="0" applyFont="1" applyFill="1"/>
    <xf numFmtId="0" fontId="9" fillId="0" borderId="3" xfId="0" applyFont="1" applyFill="1" applyBorder="1"/>
    <xf numFmtId="164" fontId="9" fillId="0" borderId="0" xfId="0" applyNumberFormat="1" applyFont="1" applyFill="1"/>
    <xf numFmtId="164" fontId="9" fillId="0" borderId="2" xfId="0" applyNumberFormat="1" applyFont="1" applyFill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9" fillId="0" borderId="0" xfId="0" applyFont="1" applyBorder="1"/>
    <xf numFmtId="164" fontId="9" fillId="0" borderId="0" xfId="0" applyNumberFormat="1" applyFont="1" applyBorder="1"/>
    <xf numFmtId="0" fontId="12" fillId="0" borderId="0" xfId="0" applyFont="1"/>
    <xf numFmtId="3" fontId="7" fillId="0" borderId="0" xfId="0" applyNumberFormat="1" applyFont="1" applyFill="1"/>
    <xf numFmtId="0" fontId="9" fillId="0" borderId="1" xfId="0" applyFont="1" applyBorder="1"/>
    <xf numFmtId="0" fontId="8" fillId="0" borderId="2" xfId="0" applyFont="1" applyBorder="1"/>
    <xf numFmtId="3" fontId="9" fillId="0" borderId="0" xfId="0" applyNumberFormat="1" applyFont="1"/>
    <xf numFmtId="3" fontId="9" fillId="0" borderId="0" xfId="0" applyNumberFormat="1" applyFont="1" applyBorder="1"/>
    <xf numFmtId="0" fontId="10" fillId="0" borderId="1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9" fillId="0" borderId="1" xfId="0" applyFont="1" applyFill="1" applyBorder="1" applyAlignment="1">
      <alignment horizontal="right" wrapText="1"/>
    </xf>
    <xf numFmtId="3" fontId="8" fillId="0" borderId="0" xfId="0" applyNumberFormat="1" applyFont="1" applyFill="1"/>
    <xf numFmtId="3" fontId="17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3" fontId="17" fillId="0" borderId="2" xfId="0" applyNumberFormat="1" applyFont="1" applyFill="1" applyBorder="1" applyAlignment="1">
      <alignment horizontal="right" wrapText="1"/>
    </xf>
    <xf numFmtId="3" fontId="20" fillId="0" borderId="2" xfId="0" applyNumberFormat="1" applyFont="1" applyFill="1" applyBorder="1" applyAlignment="1">
      <alignment horizontal="right" wrapText="1"/>
    </xf>
    <xf numFmtId="0" fontId="15" fillId="0" borderId="0" xfId="0" applyFont="1" applyFill="1"/>
    <xf numFmtId="0" fontId="10" fillId="0" borderId="2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wrapText="1"/>
    </xf>
    <xf numFmtId="0" fontId="14" fillId="0" borderId="0" xfId="0" applyFont="1" applyFill="1"/>
    <xf numFmtId="0" fontId="7" fillId="0" borderId="0" xfId="0" applyFont="1" applyFill="1" applyBorder="1"/>
    <xf numFmtId="0" fontId="7" fillId="0" borderId="6" xfId="0" applyFont="1" applyFill="1" applyBorder="1"/>
    <xf numFmtId="164" fontId="9" fillId="0" borderId="0" xfId="0" applyNumberFormat="1" applyFont="1" applyFill="1" applyBorder="1"/>
    <xf numFmtId="0" fontId="8" fillId="0" borderId="3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3"/>
    <xf numFmtId="164" fontId="9" fillId="0" borderId="0" xfId="1" applyNumberFormat="1" applyFont="1" applyFill="1"/>
    <xf numFmtId="0" fontId="23" fillId="0" borderId="0" xfId="3" applyFill="1"/>
    <xf numFmtId="0" fontId="24" fillId="0" borderId="0" xfId="0" applyFont="1"/>
    <xf numFmtId="3" fontId="15" fillId="0" borderId="2" xfId="0" applyNumberFormat="1" applyFont="1" applyFill="1" applyBorder="1"/>
    <xf numFmtId="0" fontId="6" fillId="0" borderId="6" xfId="0" applyFont="1" applyFill="1" applyBorder="1"/>
    <xf numFmtId="166" fontId="0" fillId="0" borderId="0" xfId="1" applyNumberFormat="1" applyFont="1" applyFill="1"/>
    <xf numFmtId="3" fontId="13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19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3" fillId="0" borderId="2" xfId="0" applyNumberFormat="1" applyFont="1" applyBorder="1"/>
    <xf numFmtId="0" fontId="10" fillId="0" borderId="2" xfId="0" applyFont="1" applyBorder="1"/>
    <xf numFmtId="3" fontId="18" fillId="0" borderId="2" xfId="0" applyNumberFormat="1" applyFont="1" applyBorder="1"/>
    <xf numFmtId="3" fontId="16" fillId="0" borderId="0" xfId="0" applyNumberFormat="1" applyFont="1"/>
    <xf numFmtId="0" fontId="8" fillId="0" borderId="3" xfId="0" applyFont="1" applyBorder="1"/>
    <xf numFmtId="166" fontId="0" fillId="0" borderId="0" xfId="1" applyNumberFormat="1" applyFont="1" applyFill="1" applyBorder="1"/>
    <xf numFmtId="166" fontId="25" fillId="0" borderId="0" xfId="1" applyNumberFormat="1" applyFont="1" applyFill="1" applyBorder="1"/>
    <xf numFmtId="3" fontId="8" fillId="0" borderId="3" xfId="0" applyNumberFormat="1" applyFont="1" applyBorder="1"/>
    <xf numFmtId="3" fontId="15" fillId="0" borderId="1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64" fontId="9" fillId="0" borderId="0" xfId="0" applyNumberFormat="1" applyFont="1"/>
    <xf numFmtId="3" fontId="18" fillId="0" borderId="0" xfId="0" applyNumberFormat="1" applyFont="1"/>
    <xf numFmtId="165" fontId="9" fillId="0" borderId="0" xfId="0" applyNumberFormat="1" applyFont="1"/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/>
    <xf numFmtId="164" fontId="9" fillId="0" borderId="1" xfId="0" applyNumberFormat="1" applyFont="1" applyBorder="1"/>
    <xf numFmtId="164" fontId="9" fillId="0" borderId="0" xfId="0" applyNumberFormat="1" applyFont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/>
    <xf numFmtId="164" fontId="0" fillId="0" borderId="0" xfId="0" applyNumberFormat="1"/>
    <xf numFmtId="164" fontId="8" fillId="0" borderId="0" xfId="0" applyNumberFormat="1" applyFo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</cellXfs>
  <cellStyles count="4">
    <cellStyle name="Enllaç" xfId="3" builtinId="8"/>
    <cellStyle name="Normal" xfId="0" builtinId="0"/>
    <cellStyle name="Normal 2" xfId="2" xr:uid="{00000000-0005-0000-0000-000002000000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showGridLines="0" tabSelected="1" zoomScaleNormal="100" workbookViewId="0"/>
  </sheetViews>
  <sheetFormatPr defaultRowHeight="15" x14ac:dyDescent="0.25"/>
  <sheetData>
    <row r="1" spans="1:1" ht="15.75" x14ac:dyDescent="0.25">
      <c r="A1" s="67" t="s">
        <v>122</v>
      </c>
    </row>
    <row r="2" spans="1:1" x14ac:dyDescent="0.25">
      <c r="A2" s="68"/>
    </row>
    <row r="3" spans="1:1" x14ac:dyDescent="0.25">
      <c r="A3" s="69" t="s">
        <v>93</v>
      </c>
    </row>
    <row r="4" spans="1:1" x14ac:dyDescent="0.25">
      <c r="A4" s="69" t="s">
        <v>94</v>
      </c>
    </row>
    <row r="5" spans="1:1" x14ac:dyDescent="0.25">
      <c r="A5" s="69" t="s">
        <v>96</v>
      </c>
    </row>
    <row r="6" spans="1:1" x14ac:dyDescent="0.25">
      <c r="A6" s="71" t="s">
        <v>101</v>
      </c>
    </row>
    <row r="7" spans="1:1" x14ac:dyDescent="0.25">
      <c r="A7" s="71" t="s">
        <v>97</v>
      </c>
    </row>
    <row r="8" spans="1:1" x14ac:dyDescent="0.25">
      <c r="A8" s="71" t="s">
        <v>99</v>
      </c>
    </row>
    <row r="9" spans="1:1" x14ac:dyDescent="0.25">
      <c r="A9" s="71" t="s">
        <v>100</v>
      </c>
    </row>
  </sheetData>
  <hyperlinks>
    <hyperlink ref="A3" location="'Taula 1'!A1" display="Taula 1. Població a 1 de gener. Catalunya. 2009-2019" xr:uid="{00000000-0004-0000-0000-000000000000}"/>
    <hyperlink ref="A4" location="'Taula 2'!A1" display="Taula 2. Moviment demogràfic. Catalunya. 2018-2019" xr:uid="{00000000-0004-0000-0000-000001000000}"/>
    <hyperlink ref="A5" location="'Taula 3'!A1" display="Taula 3. Creixement de la població. Catalunya. 2009-2018" xr:uid="{00000000-0004-0000-0000-000002000000}"/>
    <hyperlink ref="A6" location="'Taula 4'!A1" display="Taula 4. Població a 1 de gener, per sexe i edat. Catalunya. 2018 i 2019" xr:uid="{00000000-0004-0000-0000-000003000000}"/>
    <hyperlink ref="A7" location="'Taula 5'!A1" display="Taula 5. Indicadors d'envelliment. Catalunya. 2018 i 2019" xr:uid="{00000000-0004-0000-0000-000004000000}"/>
    <hyperlink ref="A8" location="'Taula 6'!A1" display="Taula 6. Evolució demogràfica. Comarques i Aran, i àmbits del Pla territorial. 2018-2019" xr:uid="{00000000-0004-0000-0000-000005000000}"/>
    <hyperlink ref="A9" location="'Taula 7'!A1" display="Taula 7. Població per edat. Comarques i Aran, i àmbits del Pla territorial. 2019" xr:uid="{00000000-0004-0000-0000-000006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zoomScaleNormal="100" workbookViewId="0">
      <selection sqref="A1:D16"/>
    </sheetView>
  </sheetViews>
  <sheetFormatPr defaultRowHeight="15" x14ac:dyDescent="0.25"/>
  <cols>
    <col min="2" max="2" width="15.28515625" customWidth="1"/>
    <col min="3" max="3" width="14.5703125" customWidth="1"/>
    <col min="4" max="4" width="16.28515625" customWidth="1"/>
    <col min="8" max="8" width="17.7109375" customWidth="1"/>
    <col min="9" max="9" width="19.85546875" customWidth="1"/>
    <col min="10" max="10" width="17.7109375" customWidth="1"/>
  </cols>
  <sheetData>
    <row r="1" spans="1:6" x14ac:dyDescent="0.25">
      <c r="A1" s="32" t="s">
        <v>93</v>
      </c>
      <c r="B1" s="20"/>
      <c r="C1" s="38"/>
      <c r="D1" s="38"/>
      <c r="E1" s="5"/>
    </row>
    <row r="2" spans="1:6" ht="15.75" thickBot="1" x14ac:dyDescent="0.3">
      <c r="A2" s="39"/>
      <c r="B2" s="21"/>
      <c r="C2" s="21"/>
      <c r="D2" s="21"/>
      <c r="E2" s="3"/>
      <c r="F2" s="3"/>
    </row>
    <row r="3" spans="1:6" x14ac:dyDescent="0.25">
      <c r="A3" s="38"/>
      <c r="B3" s="20"/>
      <c r="C3" s="106" t="s">
        <v>65</v>
      </c>
      <c r="D3" s="106"/>
      <c r="E3" s="3"/>
      <c r="F3" s="3"/>
    </row>
    <row r="4" spans="1:6" ht="16.5" customHeight="1" x14ac:dyDescent="0.25">
      <c r="A4" s="44"/>
      <c r="B4" s="23" t="s">
        <v>79</v>
      </c>
      <c r="C4" s="23" t="s">
        <v>80</v>
      </c>
      <c r="D4" s="48" t="s">
        <v>81</v>
      </c>
      <c r="E4" s="3"/>
      <c r="F4" s="3"/>
    </row>
    <row r="5" spans="1:6" x14ac:dyDescent="0.25">
      <c r="A5" s="91">
        <v>2020</v>
      </c>
      <c r="B5" s="76">
        <v>7722203</v>
      </c>
      <c r="C5" s="92"/>
      <c r="D5" s="93"/>
      <c r="E5" s="3"/>
      <c r="F5" s="3"/>
    </row>
    <row r="6" spans="1:6" x14ac:dyDescent="0.25">
      <c r="A6" s="91">
        <v>2019</v>
      </c>
      <c r="B6" s="85">
        <v>7619494</v>
      </c>
      <c r="C6" s="94">
        <f>+B5-B6</f>
        <v>102709</v>
      </c>
      <c r="D6" s="95">
        <v>13.4</v>
      </c>
      <c r="E6" s="4"/>
      <c r="F6" s="3"/>
    </row>
    <row r="7" spans="1:6" s="3" customFormat="1" x14ac:dyDescent="0.25">
      <c r="A7" s="91">
        <v>2018</v>
      </c>
      <c r="B7" s="96">
        <v>7543825</v>
      </c>
      <c r="C7" s="94">
        <f>+B6-B7</f>
        <v>75669</v>
      </c>
      <c r="D7" s="95">
        <v>10.030587931188753</v>
      </c>
    </row>
    <row r="8" spans="1:6" x14ac:dyDescent="0.25">
      <c r="A8" s="91">
        <v>2017</v>
      </c>
      <c r="B8" s="78">
        <v>7496276</v>
      </c>
      <c r="C8" s="94">
        <f>+B7-B8</f>
        <v>47549</v>
      </c>
      <c r="D8" s="95">
        <v>6.3430161856367082</v>
      </c>
      <c r="E8" s="4"/>
    </row>
    <row r="9" spans="1:6" x14ac:dyDescent="0.25">
      <c r="A9" s="91">
        <v>2016</v>
      </c>
      <c r="B9" s="46">
        <v>7448332</v>
      </c>
      <c r="C9" s="46">
        <v>47944</v>
      </c>
      <c r="D9" s="97">
        <v>6.4162271770527539</v>
      </c>
      <c r="E9" s="4"/>
    </row>
    <row r="10" spans="1:6" x14ac:dyDescent="0.25">
      <c r="A10" s="91">
        <v>2015</v>
      </c>
      <c r="B10" s="46">
        <v>7424754</v>
      </c>
      <c r="C10" s="46">
        <v>23578</v>
      </c>
      <c r="D10" s="97">
        <v>3.1705592235532021</v>
      </c>
    </row>
    <row r="11" spans="1:6" x14ac:dyDescent="0.25">
      <c r="A11" s="91">
        <v>2014</v>
      </c>
      <c r="B11" s="46">
        <v>7433894</v>
      </c>
      <c r="C11" s="46">
        <v>-9140</v>
      </c>
      <c r="D11" s="95">
        <v>-1.23</v>
      </c>
    </row>
    <row r="12" spans="1:6" x14ac:dyDescent="0.25">
      <c r="A12" s="91">
        <v>2013</v>
      </c>
      <c r="B12" s="46">
        <v>7478968</v>
      </c>
      <c r="C12" s="46">
        <v>-45074</v>
      </c>
      <c r="D12" s="95">
        <v>-6.1</v>
      </c>
    </row>
    <row r="13" spans="1:6" x14ac:dyDescent="0.25">
      <c r="A13" s="91">
        <v>2012</v>
      </c>
      <c r="B13" s="46">
        <v>7515398</v>
      </c>
      <c r="C13" s="46">
        <v>-36430</v>
      </c>
      <c r="D13" s="95">
        <v>-4.8600000000000003</v>
      </c>
    </row>
    <row r="14" spans="1:6" x14ac:dyDescent="0.25">
      <c r="A14" s="91">
        <v>2011</v>
      </c>
      <c r="B14" s="46">
        <v>7501853</v>
      </c>
      <c r="C14" s="46">
        <v>13545</v>
      </c>
      <c r="D14" s="95">
        <v>1.8</v>
      </c>
    </row>
    <row r="15" spans="1:6" x14ac:dyDescent="0.25">
      <c r="A15" s="98">
        <v>2010</v>
      </c>
      <c r="B15" s="99">
        <v>7462044</v>
      </c>
      <c r="C15" s="99">
        <v>39809</v>
      </c>
      <c r="D15" s="100">
        <v>5.32</v>
      </c>
    </row>
    <row r="16" spans="1:6" ht="16.5" customHeight="1" x14ac:dyDescent="0.25">
      <c r="A16" s="15" t="s">
        <v>71</v>
      </c>
      <c r="B16" s="47"/>
      <c r="C16" s="47"/>
      <c r="D16" s="41"/>
    </row>
    <row r="17" spans="1:4" ht="18.75" customHeight="1" x14ac:dyDescent="0.25">
      <c r="A17" s="6"/>
      <c r="B17" s="7"/>
      <c r="C17" s="7"/>
      <c r="D17" s="8"/>
    </row>
    <row r="18" spans="1:4" ht="18.75" customHeight="1" x14ac:dyDescent="0.25">
      <c r="A18" s="6"/>
      <c r="B18" s="7"/>
      <c r="C18" s="7"/>
      <c r="D18" s="8"/>
    </row>
    <row r="19" spans="1:4" x14ac:dyDescent="0.25">
      <c r="A19" s="6"/>
      <c r="B19" s="7"/>
      <c r="C19" s="7"/>
      <c r="D19" s="8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  <row r="26" spans="1:4" x14ac:dyDescent="0.25">
      <c r="B26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0" spans="1:4" x14ac:dyDescent="0.25">
      <c r="B30" s="12"/>
    </row>
    <row r="31" spans="1:4" x14ac:dyDescent="0.25">
      <c r="B31" s="12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showGridLines="0" zoomScaleNormal="100" workbookViewId="0"/>
  </sheetViews>
  <sheetFormatPr defaultRowHeight="15" x14ac:dyDescent="0.25"/>
  <cols>
    <col min="1" max="1" width="3.85546875" customWidth="1"/>
    <col min="2" max="2" width="36.42578125" customWidth="1"/>
    <col min="3" max="3" width="11.42578125" customWidth="1"/>
    <col min="7" max="9" width="19.42578125" customWidth="1"/>
  </cols>
  <sheetData>
    <row r="1" spans="1:5" x14ac:dyDescent="0.25">
      <c r="A1" s="32" t="s">
        <v>94</v>
      </c>
      <c r="B1" s="19"/>
      <c r="C1" s="38"/>
    </row>
    <row r="2" spans="1:5" ht="9.75" customHeight="1" thickBot="1" x14ac:dyDescent="0.3">
      <c r="A2" s="39"/>
      <c r="B2" s="39"/>
      <c r="C2" s="39"/>
    </row>
    <row r="3" spans="1:5" x14ac:dyDescent="0.25">
      <c r="A3" s="86" t="s">
        <v>70</v>
      </c>
      <c r="B3" s="86"/>
      <c r="C3" s="89">
        <v>7619494</v>
      </c>
    </row>
    <row r="4" spans="1:5" ht="22.5" customHeight="1" x14ac:dyDescent="0.25">
      <c r="A4" s="37" t="s">
        <v>74</v>
      </c>
      <c r="B4" s="37"/>
      <c r="C4" s="81">
        <f>+C5-C6</f>
        <v>-2999</v>
      </c>
    </row>
    <row r="5" spans="1:5" x14ac:dyDescent="0.25">
      <c r="A5" s="38"/>
      <c r="B5" s="38" t="s">
        <v>72</v>
      </c>
      <c r="C5" s="85">
        <v>61548</v>
      </c>
    </row>
    <row r="6" spans="1:5" x14ac:dyDescent="0.25">
      <c r="A6" s="38"/>
      <c r="B6" s="38" t="s">
        <v>73</v>
      </c>
      <c r="C6" s="78">
        <v>64547</v>
      </c>
    </row>
    <row r="7" spans="1:5" ht="22.5" customHeight="1" x14ac:dyDescent="0.25">
      <c r="A7" s="37" t="s">
        <v>75</v>
      </c>
      <c r="B7" s="38"/>
      <c r="C7" s="81">
        <v>-2455</v>
      </c>
    </row>
    <row r="8" spans="1:5" ht="24" customHeight="1" x14ac:dyDescent="0.25">
      <c r="A8" s="37" t="s">
        <v>76</v>
      </c>
      <c r="B8" s="37"/>
      <c r="C8" s="81">
        <v>108264</v>
      </c>
    </row>
    <row r="9" spans="1:5" ht="22.5" customHeight="1" x14ac:dyDescent="0.25">
      <c r="A9" s="44" t="s">
        <v>77</v>
      </c>
      <c r="B9" s="44"/>
      <c r="C9" s="90">
        <v>-101</v>
      </c>
      <c r="D9" s="11"/>
    </row>
    <row r="10" spans="1:5" ht="19.5" customHeight="1" thickBot="1" x14ac:dyDescent="0.3">
      <c r="A10" s="45" t="s">
        <v>95</v>
      </c>
      <c r="B10" s="45"/>
      <c r="C10" s="73">
        <v>7722203</v>
      </c>
    </row>
    <row r="11" spans="1:5" ht="15" customHeight="1" x14ac:dyDescent="0.25">
      <c r="A11" s="27" t="s">
        <v>71</v>
      </c>
      <c r="B11" s="27"/>
      <c r="C11" s="38"/>
    </row>
    <row r="12" spans="1:5" x14ac:dyDescent="0.25">
      <c r="A12" s="107" t="s">
        <v>78</v>
      </c>
      <c r="B12" s="107"/>
      <c r="C12" s="107"/>
    </row>
    <row r="13" spans="1:5" x14ac:dyDescent="0.25">
      <c r="A13" s="107"/>
      <c r="B13" s="107"/>
      <c r="C13" s="107"/>
    </row>
    <row r="16" spans="1:5" x14ac:dyDescent="0.25">
      <c r="E16" s="13"/>
    </row>
    <row r="17" spans="6:7" x14ac:dyDescent="0.25">
      <c r="F17" s="13"/>
      <c r="G17" s="13"/>
    </row>
  </sheetData>
  <mergeCells count="1">
    <mergeCell ref="A12:C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showGridLines="0" workbookViewId="0">
      <selection activeCell="G17" sqref="G17"/>
    </sheetView>
  </sheetViews>
  <sheetFormatPr defaultRowHeight="15" x14ac:dyDescent="0.25"/>
  <cols>
    <col min="2" max="2" width="13.7109375" customWidth="1"/>
    <col min="3" max="3" width="15.5703125" customWidth="1"/>
    <col min="4" max="4" width="17.85546875" customWidth="1"/>
  </cols>
  <sheetData>
    <row r="1" spans="1:4" x14ac:dyDescent="0.25">
      <c r="A1" s="42" t="s">
        <v>96</v>
      </c>
      <c r="B1" s="38"/>
      <c r="C1" s="38"/>
      <c r="D1" s="38"/>
    </row>
    <row r="2" spans="1:4" ht="15.75" thickBot="1" x14ac:dyDescent="0.3">
      <c r="A2" s="39"/>
      <c r="B2" s="39"/>
      <c r="C2" s="39"/>
      <c r="D2" s="39"/>
    </row>
    <row r="3" spans="1:4" x14ac:dyDescent="0.25">
      <c r="A3" s="40"/>
      <c r="B3" s="111" t="s">
        <v>81</v>
      </c>
      <c r="C3" s="111"/>
      <c r="D3" s="111"/>
    </row>
    <row r="4" spans="1:4" ht="1.5" customHeight="1" x14ac:dyDescent="0.25">
      <c r="A4" s="27"/>
      <c r="B4" s="108" t="s">
        <v>53</v>
      </c>
      <c r="C4" s="108" t="s">
        <v>54</v>
      </c>
      <c r="D4" s="108" t="s">
        <v>52</v>
      </c>
    </row>
    <row r="5" spans="1:4" ht="39" customHeight="1" x14ac:dyDescent="0.25">
      <c r="A5" s="22"/>
      <c r="B5" s="109"/>
      <c r="C5" s="109"/>
      <c r="D5" s="109"/>
    </row>
    <row r="6" spans="1:4" x14ac:dyDescent="0.25">
      <c r="A6" s="91">
        <v>2019</v>
      </c>
      <c r="B6" s="101">
        <v>-0.39</v>
      </c>
      <c r="C6" s="101">
        <v>13.79</v>
      </c>
      <c r="D6" s="101">
        <v>13.39</v>
      </c>
    </row>
    <row r="7" spans="1:4" x14ac:dyDescent="0.25">
      <c r="A7" s="91">
        <v>2018</v>
      </c>
      <c r="B7" s="101">
        <v>-0.39516422397317319</v>
      </c>
      <c r="C7" s="101">
        <v>10.387437681836875</v>
      </c>
      <c r="D7" s="101">
        <v>9.9805346007430025</v>
      </c>
    </row>
    <row r="8" spans="1:4" x14ac:dyDescent="0.25">
      <c r="A8" s="91">
        <v>2017</v>
      </c>
      <c r="B8" s="101">
        <v>8.4841768107766599E-2</v>
      </c>
      <c r="C8" s="101">
        <v>6.2931846926833019</v>
      </c>
      <c r="D8" s="101">
        <v>6.3231053789282035</v>
      </c>
    </row>
    <row r="9" spans="1:4" x14ac:dyDescent="0.25">
      <c r="A9" s="91">
        <v>2016</v>
      </c>
      <c r="B9" s="101">
        <v>0.7519782085574559</v>
      </c>
      <c r="C9" s="101">
        <v>5.6642601311967109</v>
      </c>
      <c r="D9" s="101">
        <v>6.416238339754166</v>
      </c>
    </row>
    <row r="10" spans="1:4" x14ac:dyDescent="0.25">
      <c r="A10" s="91">
        <v>2015</v>
      </c>
      <c r="B10" s="101">
        <v>0.75088481771141491</v>
      </c>
      <c r="C10" s="101">
        <v>2.4196671579332381</v>
      </c>
      <c r="D10" s="101">
        <v>3.1705519756446527</v>
      </c>
    </row>
    <row r="11" spans="1:4" x14ac:dyDescent="0.25">
      <c r="A11" s="91">
        <v>2014</v>
      </c>
      <c r="B11" s="95">
        <v>1.38</v>
      </c>
      <c r="C11" s="95">
        <v>-2.61</v>
      </c>
      <c r="D11" s="95">
        <v>-1.23</v>
      </c>
    </row>
    <row r="12" spans="1:4" x14ac:dyDescent="0.25">
      <c r="A12" s="91">
        <v>2013</v>
      </c>
      <c r="B12" s="95">
        <v>1.45</v>
      </c>
      <c r="C12" s="95">
        <v>-7.49</v>
      </c>
      <c r="D12" s="95">
        <v>-6.1</v>
      </c>
    </row>
    <row r="13" spans="1:4" x14ac:dyDescent="0.25">
      <c r="A13" s="91">
        <v>2012</v>
      </c>
      <c r="B13" s="95">
        <v>1.93</v>
      </c>
      <c r="C13" s="95">
        <v>-6.79</v>
      </c>
      <c r="D13" s="95">
        <v>-4.8600000000000003</v>
      </c>
    </row>
    <row r="14" spans="1:4" x14ac:dyDescent="0.25">
      <c r="A14" s="91">
        <v>2011</v>
      </c>
      <c r="B14" s="95">
        <v>2.83</v>
      </c>
      <c r="C14" s="95">
        <v>-1.03</v>
      </c>
      <c r="D14" s="95">
        <v>1.8</v>
      </c>
    </row>
    <row r="15" spans="1:4" ht="15.75" thickBot="1" x14ac:dyDescent="0.3">
      <c r="A15" s="102">
        <v>2010</v>
      </c>
      <c r="B15" s="103">
        <v>3.33</v>
      </c>
      <c r="C15" s="103">
        <v>1.99</v>
      </c>
      <c r="D15" s="103">
        <v>5.32</v>
      </c>
    </row>
    <row r="16" spans="1:4" x14ac:dyDescent="0.25">
      <c r="A16" s="15" t="s">
        <v>71</v>
      </c>
      <c r="B16" s="36"/>
      <c r="C16" s="36"/>
      <c r="D16" s="36"/>
    </row>
    <row r="17" spans="1:4" x14ac:dyDescent="0.25">
      <c r="A17" s="110"/>
      <c r="B17" s="110"/>
      <c r="C17" s="110"/>
      <c r="D17" s="110"/>
    </row>
    <row r="18" spans="1:4" x14ac:dyDescent="0.25">
      <c r="A18" s="110"/>
      <c r="B18" s="110"/>
      <c r="C18" s="110"/>
      <c r="D18" s="110"/>
    </row>
  </sheetData>
  <mergeCells count="5">
    <mergeCell ref="B4:B5"/>
    <mergeCell ref="C4:C5"/>
    <mergeCell ref="D4:D5"/>
    <mergeCell ref="A17:D18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showGridLines="0" zoomScale="90" zoomScaleNormal="90" workbookViewId="0"/>
  </sheetViews>
  <sheetFormatPr defaultRowHeight="15" x14ac:dyDescent="0.25"/>
  <cols>
    <col min="1" max="1" width="17.7109375" style="3" customWidth="1"/>
    <col min="2" max="2" width="9.85546875" style="3" customWidth="1"/>
    <col min="3" max="3" width="4.42578125" style="3" customWidth="1"/>
    <col min="4" max="4" width="10.140625" style="3" customWidth="1"/>
    <col min="5" max="5" width="2" style="3" customWidth="1"/>
    <col min="6" max="6" width="11.28515625" style="3" customWidth="1"/>
    <col min="7" max="8" width="9.140625" style="3"/>
    <col min="9" max="9" width="4.140625" style="9" customWidth="1"/>
    <col min="10" max="10" width="13.28515625" style="3" customWidth="1"/>
    <col min="11" max="11" width="9.140625" style="3"/>
    <col min="12" max="12" width="5.28515625" style="3" bestFit="1" customWidth="1"/>
    <col min="13" max="13" width="20.28515625" style="3" bestFit="1" customWidth="1"/>
    <col min="14" max="14" width="16.5703125" style="3" customWidth="1"/>
    <col min="15" max="15" width="3.5703125" style="3" customWidth="1"/>
    <col min="16" max="16" width="18" style="3" customWidth="1"/>
    <col min="17" max="17" width="3.85546875" style="3" customWidth="1"/>
    <col min="18" max="18" width="14.42578125" style="3" customWidth="1"/>
    <col min="19" max="16384" width="9.140625" style="3"/>
  </cols>
  <sheetData>
    <row r="1" spans="1:7" x14ac:dyDescent="0.25">
      <c r="A1" s="32" t="s">
        <v>101</v>
      </c>
      <c r="B1" s="20"/>
      <c r="C1" s="20"/>
      <c r="D1" s="20"/>
      <c r="E1" s="20"/>
      <c r="F1" s="20"/>
    </row>
    <row r="2" spans="1:7" ht="12.75" customHeight="1" thickBot="1" x14ac:dyDescent="0.3">
      <c r="A2" s="21"/>
      <c r="B2" s="21"/>
      <c r="C2" s="21"/>
      <c r="D2" s="21"/>
      <c r="E2" s="21"/>
      <c r="F2" s="21"/>
    </row>
    <row r="3" spans="1:7" x14ac:dyDescent="0.25">
      <c r="A3" s="22"/>
      <c r="B3" s="23">
        <v>2019</v>
      </c>
      <c r="C3" s="23"/>
      <c r="D3" s="23">
        <v>2020</v>
      </c>
      <c r="E3" s="22"/>
      <c r="F3" s="23" t="s">
        <v>92</v>
      </c>
    </row>
    <row r="4" spans="1:7" x14ac:dyDescent="0.25">
      <c r="A4" s="38" t="s">
        <v>102</v>
      </c>
      <c r="B4" s="46">
        <v>353788</v>
      </c>
      <c r="C4" s="46"/>
      <c r="D4" s="46">
        <v>345863</v>
      </c>
      <c r="E4" s="46"/>
      <c r="F4" s="46">
        <f>D4-B4</f>
        <v>-7925</v>
      </c>
      <c r="G4" s="75"/>
    </row>
    <row r="5" spans="1:7" x14ac:dyDescent="0.25">
      <c r="A5" s="38" t="s">
        <v>103</v>
      </c>
      <c r="B5" s="46">
        <v>405452</v>
      </c>
      <c r="C5" s="46"/>
      <c r="D5" s="46">
        <v>401509</v>
      </c>
      <c r="E5" s="46"/>
      <c r="F5" s="46">
        <f t="shared" ref="F5:F23" si="0">D5-B5</f>
        <v>-3943</v>
      </c>
      <c r="G5" s="75"/>
    </row>
    <row r="6" spans="1:7" x14ac:dyDescent="0.25">
      <c r="A6" s="38" t="s">
        <v>104</v>
      </c>
      <c r="B6" s="46">
        <v>423977</v>
      </c>
      <c r="C6" s="46"/>
      <c r="D6" s="46">
        <v>431643</v>
      </c>
      <c r="E6" s="46"/>
      <c r="F6" s="46">
        <f t="shared" si="0"/>
        <v>7666</v>
      </c>
      <c r="G6" s="75"/>
    </row>
    <row r="7" spans="1:7" x14ac:dyDescent="0.25">
      <c r="A7" s="38" t="s">
        <v>105</v>
      </c>
      <c r="B7" s="46">
        <v>387110</v>
      </c>
      <c r="C7" s="46"/>
      <c r="D7" s="46">
        <v>403787</v>
      </c>
      <c r="E7" s="46"/>
      <c r="F7" s="46">
        <f t="shared" si="0"/>
        <v>16677</v>
      </c>
      <c r="G7" s="75"/>
    </row>
    <row r="8" spans="1:7" x14ac:dyDescent="0.25">
      <c r="A8" s="38" t="s">
        <v>106</v>
      </c>
      <c r="B8" s="46">
        <v>379937</v>
      </c>
      <c r="C8" s="46"/>
      <c r="D8" s="46">
        <v>396095</v>
      </c>
      <c r="E8" s="46"/>
      <c r="F8" s="46">
        <f t="shared" si="0"/>
        <v>16158</v>
      </c>
      <c r="G8" s="75"/>
    </row>
    <row r="9" spans="1:7" x14ac:dyDescent="0.25">
      <c r="A9" s="38" t="s">
        <v>107</v>
      </c>
      <c r="B9" s="46">
        <v>424039</v>
      </c>
      <c r="C9" s="46"/>
      <c r="D9" s="46">
        <v>437154</v>
      </c>
      <c r="E9" s="46"/>
      <c r="F9" s="46">
        <f t="shared" si="0"/>
        <v>13115</v>
      </c>
      <c r="G9" s="75"/>
    </row>
    <row r="10" spans="1:7" x14ac:dyDescent="0.25">
      <c r="A10" s="38" t="s">
        <v>108</v>
      </c>
      <c r="B10" s="46">
        <v>461663</v>
      </c>
      <c r="C10" s="46"/>
      <c r="D10" s="46">
        <v>466105</v>
      </c>
      <c r="E10" s="46"/>
      <c r="F10" s="46">
        <f t="shared" si="0"/>
        <v>4442</v>
      </c>
      <c r="G10" s="75"/>
    </row>
    <row r="11" spans="1:7" x14ac:dyDescent="0.25">
      <c r="A11" s="38" t="s">
        <v>109</v>
      </c>
      <c r="B11" s="46">
        <v>562358</v>
      </c>
      <c r="C11" s="46"/>
      <c r="D11" s="46">
        <v>545384</v>
      </c>
      <c r="E11" s="46"/>
      <c r="F11" s="46">
        <f t="shared" si="0"/>
        <v>-16974</v>
      </c>
      <c r="G11" s="75"/>
    </row>
    <row r="12" spans="1:7" x14ac:dyDescent="0.25">
      <c r="A12" s="38" t="s">
        <v>110</v>
      </c>
      <c r="B12" s="46">
        <v>665399</v>
      </c>
      <c r="C12" s="46"/>
      <c r="D12" s="46">
        <v>660208</v>
      </c>
      <c r="E12" s="46"/>
      <c r="F12" s="46">
        <f t="shared" si="0"/>
        <v>-5191</v>
      </c>
      <c r="G12" s="75"/>
    </row>
    <row r="13" spans="1:7" x14ac:dyDescent="0.25">
      <c r="A13" s="38" t="s">
        <v>111</v>
      </c>
      <c r="B13" s="46">
        <v>618664</v>
      </c>
      <c r="C13" s="46"/>
      <c r="D13" s="46">
        <v>637292</v>
      </c>
      <c r="E13" s="46"/>
      <c r="F13" s="46">
        <f t="shared" si="0"/>
        <v>18628</v>
      </c>
      <c r="G13" s="75"/>
    </row>
    <row r="14" spans="1:7" x14ac:dyDescent="0.25">
      <c r="A14" s="38" t="s">
        <v>112</v>
      </c>
      <c r="B14" s="46">
        <v>565518</v>
      </c>
      <c r="C14" s="46"/>
      <c r="D14" s="46">
        <v>572553</v>
      </c>
      <c r="E14" s="46"/>
      <c r="F14" s="46">
        <f t="shared" si="0"/>
        <v>7035</v>
      </c>
      <c r="G14" s="75"/>
    </row>
    <row r="15" spans="1:7" x14ac:dyDescent="0.25">
      <c r="A15" s="38" t="s">
        <v>113</v>
      </c>
      <c r="B15" s="46">
        <v>496659</v>
      </c>
      <c r="C15" s="46"/>
      <c r="D15" s="46">
        <v>511459</v>
      </c>
      <c r="E15" s="46"/>
      <c r="F15" s="46">
        <f t="shared" si="0"/>
        <v>14800</v>
      </c>
      <c r="G15" s="75"/>
    </row>
    <row r="16" spans="1:7" x14ac:dyDescent="0.25">
      <c r="A16" s="38" t="s">
        <v>114</v>
      </c>
      <c r="B16" s="46">
        <v>435962</v>
      </c>
      <c r="C16" s="46"/>
      <c r="D16" s="46">
        <v>448996</v>
      </c>
      <c r="E16" s="46"/>
      <c r="F16" s="46">
        <f t="shared" si="0"/>
        <v>13034</v>
      </c>
      <c r="G16" s="75"/>
    </row>
    <row r="17" spans="1:10" x14ac:dyDescent="0.25">
      <c r="A17" s="38" t="s">
        <v>115</v>
      </c>
      <c r="B17" s="46">
        <v>380732</v>
      </c>
      <c r="C17" s="46"/>
      <c r="D17" s="46">
        <v>383497</v>
      </c>
      <c r="E17" s="46"/>
      <c r="F17" s="46">
        <f t="shared" si="0"/>
        <v>2765</v>
      </c>
      <c r="G17" s="75"/>
    </row>
    <row r="18" spans="1:10" x14ac:dyDescent="0.25">
      <c r="A18" s="38" t="s">
        <v>116</v>
      </c>
      <c r="B18" s="46">
        <v>349398</v>
      </c>
      <c r="C18" s="46"/>
      <c r="D18" s="46">
        <v>355540</v>
      </c>
      <c r="E18" s="46"/>
      <c r="F18" s="46">
        <f t="shared" si="0"/>
        <v>6142</v>
      </c>
      <c r="G18" s="75"/>
    </row>
    <row r="19" spans="1:10" x14ac:dyDescent="0.25">
      <c r="A19" s="38" t="s">
        <v>117</v>
      </c>
      <c r="B19" s="46">
        <v>252049</v>
      </c>
      <c r="C19" s="46"/>
      <c r="D19" s="46">
        <v>277535</v>
      </c>
      <c r="E19" s="46"/>
      <c r="F19" s="46">
        <f t="shared" si="0"/>
        <v>25486</v>
      </c>
      <c r="G19" s="75"/>
    </row>
    <row r="20" spans="1:10" x14ac:dyDescent="0.25">
      <c r="A20" s="38" t="s">
        <v>118</v>
      </c>
      <c r="B20" s="46">
        <v>213200</v>
      </c>
      <c r="C20" s="46"/>
      <c r="D20" s="46">
        <v>196900</v>
      </c>
      <c r="E20" s="46"/>
      <c r="F20" s="46">
        <f t="shared" si="0"/>
        <v>-16300</v>
      </c>
      <c r="G20" s="75"/>
    </row>
    <row r="21" spans="1:10" x14ac:dyDescent="0.25">
      <c r="A21" s="38" t="s">
        <v>119</v>
      </c>
      <c r="B21" s="46">
        <v>155366</v>
      </c>
      <c r="C21" s="46"/>
      <c r="D21" s="46">
        <v>158340</v>
      </c>
      <c r="E21" s="46"/>
      <c r="F21" s="46">
        <f t="shared" si="0"/>
        <v>2974</v>
      </c>
      <c r="G21" s="75"/>
    </row>
    <row r="22" spans="1:10" x14ac:dyDescent="0.25">
      <c r="A22" s="38" t="s">
        <v>120</v>
      </c>
      <c r="B22" s="46">
        <v>68625</v>
      </c>
      <c r="C22" s="46"/>
      <c r="D22" s="46">
        <v>71254</v>
      </c>
      <c r="E22" s="46"/>
      <c r="F22" s="46">
        <f t="shared" si="0"/>
        <v>2629</v>
      </c>
      <c r="G22" s="75"/>
    </row>
    <row r="23" spans="1:10" x14ac:dyDescent="0.25">
      <c r="A23" s="38" t="s">
        <v>121</v>
      </c>
      <c r="B23" s="46">
        <v>19598</v>
      </c>
      <c r="C23" s="46"/>
      <c r="D23" s="46">
        <v>21089</v>
      </c>
      <c r="E23" s="46"/>
      <c r="F23" s="46">
        <f t="shared" si="0"/>
        <v>1491</v>
      </c>
      <c r="G23" s="75"/>
    </row>
    <row r="24" spans="1:10" ht="24" customHeight="1" x14ac:dyDescent="0.25">
      <c r="A24" s="25" t="s">
        <v>63</v>
      </c>
      <c r="B24" s="26">
        <v>1183217</v>
      </c>
      <c r="C24" s="26"/>
      <c r="D24" s="26">
        <v>1179015</v>
      </c>
      <c r="E24" s="25"/>
      <c r="F24" s="24">
        <v>-4202</v>
      </c>
      <c r="G24" s="75"/>
      <c r="J24" s="70"/>
    </row>
    <row r="25" spans="1:10" x14ac:dyDescent="0.25">
      <c r="A25" s="25" t="s">
        <v>64</v>
      </c>
      <c r="B25" s="26">
        <v>4997309</v>
      </c>
      <c r="C25" s="26"/>
      <c r="D25" s="26">
        <v>5079033</v>
      </c>
      <c r="E25" s="25"/>
      <c r="F25" s="24">
        <v>81724</v>
      </c>
      <c r="G25" s="75"/>
      <c r="J25" s="70"/>
    </row>
    <row r="26" spans="1:10" x14ac:dyDescent="0.25">
      <c r="A26" s="25" t="s">
        <v>55</v>
      </c>
      <c r="B26" s="26">
        <v>1438968</v>
      </c>
      <c r="C26" s="26"/>
      <c r="D26" s="26">
        <v>1464155</v>
      </c>
      <c r="E26" s="25"/>
      <c r="F26" s="24">
        <v>25187</v>
      </c>
      <c r="G26" s="75"/>
      <c r="J26" s="70"/>
    </row>
    <row r="27" spans="1:10" ht="24" customHeight="1" x14ac:dyDescent="0.25">
      <c r="A27" s="20" t="s">
        <v>57</v>
      </c>
      <c r="B27" s="24">
        <v>3732732</v>
      </c>
      <c r="C27" s="24"/>
      <c r="D27" s="24">
        <v>3787684</v>
      </c>
      <c r="E27" s="20"/>
      <c r="F27" s="24">
        <v>54952</v>
      </c>
      <c r="G27" s="75"/>
      <c r="J27" s="70"/>
    </row>
    <row r="28" spans="1:10" x14ac:dyDescent="0.25">
      <c r="A28" s="27" t="s">
        <v>58</v>
      </c>
      <c r="B28" s="28">
        <v>3886762</v>
      </c>
      <c r="C28" s="28"/>
      <c r="D28" s="28">
        <v>3934519</v>
      </c>
      <c r="E28" s="27"/>
      <c r="F28" s="28">
        <v>47757</v>
      </c>
      <c r="G28" s="87"/>
      <c r="J28" s="70"/>
    </row>
    <row r="29" spans="1:10" ht="18.75" customHeight="1" thickBot="1" x14ac:dyDescent="0.3">
      <c r="A29" s="29" t="s">
        <v>0</v>
      </c>
      <c r="B29" s="30">
        <v>7619494</v>
      </c>
      <c r="C29" s="31"/>
      <c r="D29" s="30">
        <v>7722203</v>
      </c>
      <c r="E29" s="31"/>
      <c r="F29" s="31">
        <v>102709</v>
      </c>
      <c r="G29" s="88"/>
      <c r="J29" s="70"/>
    </row>
    <row r="30" spans="1:10" ht="16.5" customHeight="1" x14ac:dyDescent="0.25">
      <c r="A30" s="18" t="s">
        <v>71</v>
      </c>
      <c r="B30" s="20"/>
      <c r="C30" s="20"/>
      <c r="D30" s="20"/>
      <c r="E30" s="20"/>
      <c r="F30" s="20"/>
    </row>
    <row r="31" spans="1:10" x14ac:dyDescent="0.25">
      <c r="D31" s="2"/>
      <c r="F31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workbookViewId="0"/>
  </sheetViews>
  <sheetFormatPr defaultRowHeight="15" x14ac:dyDescent="0.25"/>
  <cols>
    <col min="1" max="1" width="40.85546875" customWidth="1"/>
  </cols>
  <sheetData>
    <row r="1" spans="1:4" x14ac:dyDescent="0.25">
      <c r="A1" s="32" t="s">
        <v>97</v>
      </c>
      <c r="B1" s="20"/>
      <c r="C1" s="20"/>
      <c r="D1" s="20"/>
    </row>
    <row r="2" spans="1:4" ht="10.5" customHeight="1" thickBot="1" x14ac:dyDescent="0.3">
      <c r="A2" s="21"/>
      <c r="B2" s="21"/>
      <c r="C2" s="21"/>
      <c r="D2" s="21"/>
    </row>
    <row r="3" spans="1:4" x14ac:dyDescent="0.25">
      <c r="A3" s="33"/>
      <c r="B3" s="66">
        <v>2019</v>
      </c>
      <c r="C3" s="66"/>
      <c r="D3" s="66">
        <v>2020</v>
      </c>
    </row>
    <row r="4" spans="1:4" x14ac:dyDescent="0.25">
      <c r="A4" s="20" t="s">
        <v>62</v>
      </c>
      <c r="B4" s="95">
        <v>18.899999999999999</v>
      </c>
      <c r="C4" s="95"/>
      <c r="D4" s="95">
        <v>19</v>
      </c>
    </row>
    <row r="5" spans="1:4" x14ac:dyDescent="0.25">
      <c r="A5" s="20" t="s">
        <v>59</v>
      </c>
      <c r="B5" s="95">
        <v>121.6</v>
      </c>
      <c r="C5" s="95"/>
      <c r="D5" s="95">
        <v>124.2</v>
      </c>
    </row>
    <row r="6" spans="1:4" x14ac:dyDescent="0.25">
      <c r="A6" s="20" t="s">
        <v>60</v>
      </c>
      <c r="B6" s="95">
        <v>16.899999999999999</v>
      </c>
      <c r="C6" s="95"/>
      <c r="D6" s="95">
        <v>17.100000000000001</v>
      </c>
    </row>
    <row r="7" spans="1:4" ht="15.75" thickBot="1" x14ac:dyDescent="0.3">
      <c r="A7" s="21" t="s">
        <v>61</v>
      </c>
      <c r="B7" s="103">
        <v>28.8</v>
      </c>
      <c r="C7" s="103"/>
      <c r="D7" s="103">
        <v>28.8</v>
      </c>
    </row>
    <row r="8" spans="1:4" x14ac:dyDescent="0.25">
      <c r="A8" s="18" t="s">
        <v>71</v>
      </c>
      <c r="B8" s="65"/>
      <c r="C8" s="65"/>
      <c r="D8" s="65"/>
    </row>
    <row r="9" spans="1:4" x14ac:dyDescent="0.25">
      <c r="A9" s="16" t="s">
        <v>89</v>
      </c>
      <c r="B9" s="20"/>
      <c r="C9" s="20"/>
      <c r="D9" s="20"/>
    </row>
    <row r="10" spans="1:4" x14ac:dyDescent="0.25">
      <c r="A10" s="16" t="s">
        <v>90</v>
      </c>
      <c r="B10" s="20"/>
      <c r="C10" s="20"/>
      <c r="D10" s="20"/>
    </row>
    <row r="11" spans="1:4" x14ac:dyDescent="0.25">
      <c r="A11" s="16" t="s">
        <v>91</v>
      </c>
      <c r="B11" s="20"/>
      <c r="C11" s="20"/>
      <c r="D11" s="20"/>
    </row>
    <row r="14" spans="1:4" x14ac:dyDescent="0.25">
      <c r="A14" s="7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showGridLines="0" zoomScaleNormal="100" workbookViewId="0">
      <selection activeCell="A57" sqref="A1:J57"/>
    </sheetView>
  </sheetViews>
  <sheetFormatPr defaultRowHeight="15" x14ac:dyDescent="0.25"/>
  <cols>
    <col min="1" max="1" width="18.140625" style="10" customWidth="1"/>
    <col min="2" max="3" width="11.5703125" style="10" customWidth="1"/>
    <col min="4" max="4" width="2.28515625" style="10" customWidth="1"/>
    <col min="5" max="5" width="9.5703125" style="10" customWidth="1"/>
    <col min="6" max="6" width="9.7109375" style="10" customWidth="1"/>
    <col min="7" max="7" width="12.5703125" style="10" customWidth="1"/>
    <col min="8" max="8" width="2.5703125" style="10" customWidth="1"/>
    <col min="9" max="9" width="7.7109375" style="10" customWidth="1"/>
    <col min="10" max="10" width="8.28515625" style="3" customWidth="1"/>
    <col min="11" max="16384" width="9.140625" style="3"/>
  </cols>
  <sheetData>
    <row r="1" spans="1:11" x14ac:dyDescent="0.25">
      <c r="A1" s="62" t="s">
        <v>99</v>
      </c>
      <c r="B1" s="25"/>
      <c r="C1" s="25"/>
      <c r="D1" s="25"/>
      <c r="E1" s="25"/>
      <c r="F1" s="25"/>
      <c r="G1" s="25"/>
      <c r="H1" s="25"/>
      <c r="I1" s="25"/>
      <c r="J1" s="20"/>
    </row>
    <row r="2" spans="1:11" ht="14.1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21"/>
    </row>
    <row r="3" spans="1:11" ht="14.1" customHeight="1" x14ac:dyDescent="0.25">
      <c r="A3" s="25"/>
      <c r="B3" s="112" t="s">
        <v>56</v>
      </c>
      <c r="C3" s="112"/>
      <c r="D3" s="25"/>
      <c r="E3" s="113" t="s">
        <v>98</v>
      </c>
      <c r="F3" s="113"/>
      <c r="G3" s="113"/>
      <c r="H3" s="25"/>
      <c r="I3" s="106" t="s">
        <v>98</v>
      </c>
      <c r="J3" s="106"/>
    </row>
    <row r="4" spans="1:11" ht="27" customHeight="1" x14ac:dyDescent="0.25">
      <c r="A4" s="58"/>
      <c r="B4" s="59">
        <v>2018</v>
      </c>
      <c r="C4" s="59">
        <v>2019</v>
      </c>
      <c r="D4" s="59"/>
      <c r="E4" s="60" t="s">
        <v>69</v>
      </c>
      <c r="F4" s="60" t="s">
        <v>68</v>
      </c>
      <c r="G4" s="60" t="s">
        <v>67</v>
      </c>
      <c r="H4" s="59"/>
      <c r="I4" s="48" t="s">
        <v>66</v>
      </c>
      <c r="J4" s="61" t="s">
        <v>81</v>
      </c>
    </row>
    <row r="5" spans="1:11" ht="14.1" customHeight="1" x14ac:dyDescent="0.25">
      <c r="A5" s="25" t="s">
        <v>1</v>
      </c>
      <c r="B5" s="76">
        <v>44424</v>
      </c>
      <c r="C5" s="76">
        <v>44864</v>
      </c>
      <c r="D5" s="77"/>
      <c r="E5" s="76">
        <v>-94</v>
      </c>
      <c r="F5" s="76">
        <v>118</v>
      </c>
      <c r="G5" s="76">
        <v>416</v>
      </c>
      <c r="H5" s="77"/>
      <c r="I5" s="78">
        <f>C5-B5</f>
        <v>440</v>
      </c>
      <c r="J5" s="95">
        <v>9.86</v>
      </c>
      <c r="K5" s="104"/>
    </row>
    <row r="6" spans="1:11" ht="14.1" customHeight="1" x14ac:dyDescent="0.25">
      <c r="A6" s="25" t="s">
        <v>2</v>
      </c>
      <c r="B6" s="76">
        <v>137951</v>
      </c>
      <c r="C6" s="76">
        <v>139359</v>
      </c>
      <c r="D6" s="77"/>
      <c r="E6" s="76">
        <v>21</v>
      </c>
      <c r="F6" s="76">
        <v>-140</v>
      </c>
      <c r="G6" s="76">
        <v>1529</v>
      </c>
      <c r="H6" s="77"/>
      <c r="I6" s="78">
        <f t="shared" ref="I6:I46" si="0">C6-B6</f>
        <v>1408</v>
      </c>
      <c r="J6" s="95">
        <v>10.15</v>
      </c>
      <c r="K6" s="104"/>
    </row>
    <row r="7" spans="1:11" ht="14.1" customHeight="1" x14ac:dyDescent="0.25">
      <c r="A7" s="25" t="s">
        <v>3</v>
      </c>
      <c r="B7" s="76">
        <v>108339</v>
      </c>
      <c r="C7" s="76">
        <v>109784</v>
      </c>
      <c r="D7" s="77"/>
      <c r="E7" s="76">
        <v>24</v>
      </c>
      <c r="F7" s="76">
        <v>568</v>
      </c>
      <c r="G7" s="76">
        <v>859</v>
      </c>
      <c r="H7" s="77"/>
      <c r="I7" s="78">
        <f t="shared" si="0"/>
        <v>1445</v>
      </c>
      <c r="J7" s="95">
        <v>13.25</v>
      </c>
      <c r="K7" s="104"/>
    </row>
    <row r="8" spans="1:11" ht="14.1" customHeight="1" x14ac:dyDescent="0.25">
      <c r="A8" s="25" t="s">
        <v>4</v>
      </c>
      <c r="B8" s="76">
        <v>20155</v>
      </c>
      <c r="C8" s="76">
        <v>20009</v>
      </c>
      <c r="D8" s="77"/>
      <c r="E8" s="76">
        <v>-114</v>
      </c>
      <c r="F8" s="76">
        <v>27</v>
      </c>
      <c r="G8" s="76">
        <v>-59</v>
      </c>
      <c r="H8" s="77"/>
      <c r="I8" s="78">
        <f t="shared" si="0"/>
        <v>-146</v>
      </c>
      <c r="J8" s="95">
        <v>-7.27</v>
      </c>
      <c r="K8" s="104"/>
    </row>
    <row r="9" spans="1:11" ht="14.1" customHeight="1" x14ac:dyDescent="0.25">
      <c r="A9" s="25" t="s">
        <v>5</v>
      </c>
      <c r="B9" s="76">
        <v>3820</v>
      </c>
      <c r="C9" s="76">
        <v>3856</v>
      </c>
      <c r="D9" s="77"/>
      <c r="E9" s="76">
        <v>-4</v>
      </c>
      <c r="F9" s="76">
        <v>-7</v>
      </c>
      <c r="G9" s="76">
        <v>47</v>
      </c>
      <c r="H9" s="77"/>
      <c r="I9" s="78">
        <f t="shared" si="0"/>
        <v>36</v>
      </c>
      <c r="J9" s="95">
        <v>9.36</v>
      </c>
      <c r="K9" s="104"/>
    </row>
    <row r="10" spans="1:11" ht="14.1" customHeight="1" x14ac:dyDescent="0.25">
      <c r="A10" s="25" t="s">
        <v>6</v>
      </c>
      <c r="B10" s="76">
        <v>120842</v>
      </c>
      <c r="C10" s="76">
        <v>123117</v>
      </c>
      <c r="D10" s="77"/>
      <c r="E10" s="76">
        <v>-125</v>
      </c>
      <c r="F10" s="76">
        <v>1113</v>
      </c>
      <c r="G10" s="76">
        <v>1287</v>
      </c>
      <c r="H10" s="77"/>
      <c r="I10" s="78">
        <f t="shared" si="0"/>
        <v>2275</v>
      </c>
      <c r="J10" s="95">
        <v>18.649999999999999</v>
      </c>
      <c r="K10" s="104"/>
    </row>
    <row r="11" spans="1:11" ht="14.1" customHeight="1" x14ac:dyDescent="0.25">
      <c r="A11" s="25" t="s">
        <v>7</v>
      </c>
      <c r="B11" s="76">
        <v>9971</v>
      </c>
      <c r="C11" s="76">
        <v>10038</v>
      </c>
      <c r="D11" s="77"/>
      <c r="E11" s="76">
        <v>9</v>
      </c>
      <c r="F11" s="76">
        <v>-35</v>
      </c>
      <c r="G11" s="76">
        <v>93</v>
      </c>
      <c r="H11" s="77"/>
      <c r="I11" s="78">
        <f t="shared" si="0"/>
        <v>67</v>
      </c>
      <c r="J11" s="95">
        <v>6.7</v>
      </c>
      <c r="K11" s="104"/>
    </row>
    <row r="12" spans="1:11" ht="14.1" customHeight="1" x14ac:dyDescent="0.25">
      <c r="A12" s="25" t="s">
        <v>8</v>
      </c>
      <c r="B12" s="76">
        <v>176891</v>
      </c>
      <c r="C12" s="76">
        <v>179151</v>
      </c>
      <c r="D12" s="77"/>
      <c r="E12" s="76">
        <v>-262</v>
      </c>
      <c r="F12" s="76">
        <v>775</v>
      </c>
      <c r="G12" s="76">
        <v>1747</v>
      </c>
      <c r="H12" s="77"/>
      <c r="I12" s="78">
        <f t="shared" si="0"/>
        <v>2260</v>
      </c>
      <c r="J12" s="95">
        <v>12.69</v>
      </c>
      <c r="K12" s="104"/>
    </row>
    <row r="13" spans="1:11" ht="14.1" customHeight="1" x14ac:dyDescent="0.25">
      <c r="A13" s="25" t="s">
        <v>9</v>
      </c>
      <c r="B13" s="76">
        <v>192245</v>
      </c>
      <c r="C13" s="76">
        <v>195259</v>
      </c>
      <c r="D13" s="77"/>
      <c r="E13" s="76">
        <v>128</v>
      </c>
      <c r="F13" s="76">
        <v>801</v>
      </c>
      <c r="G13" s="76">
        <v>2089</v>
      </c>
      <c r="H13" s="77"/>
      <c r="I13" s="78">
        <f t="shared" si="0"/>
        <v>3014</v>
      </c>
      <c r="J13" s="95">
        <v>15.56</v>
      </c>
      <c r="K13" s="104"/>
    </row>
    <row r="14" spans="1:11" ht="14.1" customHeight="1" x14ac:dyDescent="0.25">
      <c r="A14" s="25" t="s">
        <v>10</v>
      </c>
      <c r="B14" s="76">
        <v>77199</v>
      </c>
      <c r="C14" s="76">
        <v>77908</v>
      </c>
      <c r="D14" s="77"/>
      <c r="E14" s="76">
        <v>-199</v>
      </c>
      <c r="F14" s="76">
        <v>-113</v>
      </c>
      <c r="G14" s="76">
        <v>1021</v>
      </c>
      <c r="H14" s="77"/>
      <c r="I14" s="78">
        <f t="shared" si="0"/>
        <v>709</v>
      </c>
      <c r="J14" s="95">
        <v>9.14</v>
      </c>
      <c r="K14" s="104"/>
    </row>
    <row r="15" spans="1:11" ht="14.1" customHeight="1" x14ac:dyDescent="0.25">
      <c r="A15" s="25" t="s">
        <v>11</v>
      </c>
      <c r="B15" s="76">
        <v>132284</v>
      </c>
      <c r="C15" s="76">
        <v>133682</v>
      </c>
      <c r="D15" s="77"/>
      <c r="E15" s="76">
        <v>-166</v>
      </c>
      <c r="F15" s="76">
        <v>103</v>
      </c>
      <c r="G15" s="76">
        <v>1468</v>
      </c>
      <c r="H15" s="77"/>
      <c r="I15" s="78">
        <f t="shared" si="0"/>
        <v>1398</v>
      </c>
      <c r="J15" s="95">
        <v>10.51</v>
      </c>
      <c r="K15" s="104"/>
    </row>
    <row r="16" spans="1:11" ht="14.1" customHeight="1" x14ac:dyDescent="0.25">
      <c r="A16" s="25" t="s">
        <v>12</v>
      </c>
      <c r="B16" s="76">
        <v>818883</v>
      </c>
      <c r="C16" s="76">
        <v>828522</v>
      </c>
      <c r="D16" s="77"/>
      <c r="E16" s="76">
        <v>112</v>
      </c>
      <c r="F16" s="76">
        <v>650</v>
      </c>
      <c r="G16" s="76">
        <v>8897</v>
      </c>
      <c r="H16" s="77"/>
      <c r="I16" s="78">
        <f t="shared" si="0"/>
        <v>9639</v>
      </c>
      <c r="J16" s="95">
        <v>11.7</v>
      </c>
      <c r="K16" s="104"/>
    </row>
    <row r="17" spans="1:11" ht="14.1" customHeight="1" x14ac:dyDescent="0.25">
      <c r="A17" s="25" t="s">
        <v>13</v>
      </c>
      <c r="B17" s="76">
        <v>104473</v>
      </c>
      <c r="C17" s="76">
        <v>107156</v>
      </c>
      <c r="D17" s="77"/>
      <c r="E17" s="76">
        <v>11</v>
      </c>
      <c r="F17" s="76">
        <v>1360</v>
      </c>
      <c r="G17" s="76">
        <v>1320</v>
      </c>
      <c r="H17" s="77"/>
      <c r="I17" s="78">
        <f t="shared" si="0"/>
        <v>2683</v>
      </c>
      <c r="J17" s="95">
        <v>25.36</v>
      </c>
      <c r="K17" s="104"/>
    </row>
    <row r="18" spans="1:11" ht="14.1" customHeight="1" x14ac:dyDescent="0.25">
      <c r="A18" s="25" t="s">
        <v>14</v>
      </c>
      <c r="B18" s="76">
        <v>2264301</v>
      </c>
      <c r="C18" s="76">
        <v>2294614</v>
      </c>
      <c r="D18" s="77"/>
      <c r="E18" s="76">
        <v>-1559</v>
      </c>
      <c r="F18" s="76">
        <v>-16020</v>
      </c>
      <c r="G18" s="76">
        <v>47913</v>
      </c>
      <c r="H18" s="77"/>
      <c r="I18" s="78">
        <f t="shared" si="0"/>
        <v>30313</v>
      </c>
      <c r="J18" s="95">
        <v>13.3</v>
      </c>
      <c r="K18" s="104"/>
    </row>
    <row r="19" spans="1:11" ht="14.1" customHeight="1" x14ac:dyDescent="0.25">
      <c r="A19" s="25" t="s">
        <v>15</v>
      </c>
      <c r="B19" s="76">
        <v>39274</v>
      </c>
      <c r="C19" s="76">
        <v>39831</v>
      </c>
      <c r="D19" s="77"/>
      <c r="E19" s="76">
        <v>-243</v>
      </c>
      <c r="F19" s="76">
        <v>177</v>
      </c>
      <c r="G19" s="76">
        <v>623</v>
      </c>
      <c r="H19" s="77"/>
      <c r="I19" s="78">
        <f t="shared" si="0"/>
        <v>557</v>
      </c>
      <c r="J19" s="95">
        <v>14.08</v>
      </c>
      <c r="K19" s="104"/>
    </row>
    <row r="20" spans="1:11" ht="14.1" customHeight="1" x14ac:dyDescent="0.25">
      <c r="A20" s="25" t="s">
        <v>16</v>
      </c>
      <c r="B20" s="76">
        <v>18061</v>
      </c>
      <c r="C20" s="76">
        <v>18396</v>
      </c>
      <c r="D20" s="77"/>
      <c r="E20" s="76">
        <v>-32</v>
      </c>
      <c r="F20" s="76">
        <v>53</v>
      </c>
      <c r="G20" s="76">
        <v>315</v>
      </c>
      <c r="H20" s="77"/>
      <c r="I20" s="78">
        <f t="shared" si="0"/>
        <v>335</v>
      </c>
      <c r="J20" s="95">
        <v>18.39</v>
      </c>
      <c r="K20" s="104"/>
    </row>
    <row r="21" spans="1:11" ht="14.1" customHeight="1" x14ac:dyDescent="0.25">
      <c r="A21" s="25" t="s">
        <v>17</v>
      </c>
      <c r="B21" s="76">
        <v>19852</v>
      </c>
      <c r="C21" s="76">
        <v>19811</v>
      </c>
      <c r="D21" s="77"/>
      <c r="E21" s="76">
        <v>-122</v>
      </c>
      <c r="F21" s="76">
        <v>-86</v>
      </c>
      <c r="G21" s="76">
        <v>167</v>
      </c>
      <c r="H21" s="77"/>
      <c r="I21" s="78">
        <f t="shared" si="0"/>
        <v>-41</v>
      </c>
      <c r="J21" s="95">
        <v>-2.0699999999999998</v>
      </c>
      <c r="K21" s="104"/>
    </row>
    <row r="22" spans="1:11" ht="14.1" customHeight="1" x14ac:dyDescent="0.25">
      <c r="A22" s="25" t="s">
        <v>18</v>
      </c>
      <c r="B22" s="76">
        <v>147635</v>
      </c>
      <c r="C22" s="76">
        <v>150164</v>
      </c>
      <c r="D22" s="77"/>
      <c r="E22" s="76">
        <v>-144</v>
      </c>
      <c r="F22" s="76">
        <v>764</v>
      </c>
      <c r="G22" s="76">
        <v>1909</v>
      </c>
      <c r="H22" s="77"/>
      <c r="I22" s="78">
        <f t="shared" si="0"/>
        <v>2529</v>
      </c>
      <c r="J22" s="95">
        <v>16.98</v>
      </c>
      <c r="K22" s="104"/>
    </row>
    <row r="23" spans="1:11" ht="14.1" customHeight="1" x14ac:dyDescent="0.25">
      <c r="A23" s="25" t="s">
        <v>19</v>
      </c>
      <c r="B23" s="76">
        <v>18880</v>
      </c>
      <c r="C23" s="76">
        <v>18980</v>
      </c>
      <c r="D23" s="77"/>
      <c r="E23" s="76">
        <v>-100</v>
      </c>
      <c r="F23" s="76">
        <v>6</v>
      </c>
      <c r="G23" s="76">
        <v>194</v>
      </c>
      <c r="H23" s="77"/>
      <c r="I23" s="78">
        <f t="shared" si="0"/>
        <v>100</v>
      </c>
      <c r="J23" s="95">
        <v>5.28</v>
      </c>
      <c r="K23" s="104"/>
    </row>
    <row r="24" spans="1:11" ht="14.1" customHeight="1" x14ac:dyDescent="0.25">
      <c r="A24" s="25" t="s">
        <v>20</v>
      </c>
      <c r="B24" s="76">
        <v>56467</v>
      </c>
      <c r="C24" s="76">
        <v>57493</v>
      </c>
      <c r="D24" s="77"/>
      <c r="E24" s="76">
        <v>-119</v>
      </c>
      <c r="F24" s="76">
        <v>279</v>
      </c>
      <c r="G24" s="76">
        <v>866</v>
      </c>
      <c r="H24" s="77"/>
      <c r="I24" s="78">
        <f t="shared" si="0"/>
        <v>1026</v>
      </c>
      <c r="J24" s="95">
        <v>18</v>
      </c>
      <c r="K24" s="104"/>
    </row>
    <row r="25" spans="1:11" ht="14.1" customHeight="1" x14ac:dyDescent="0.25">
      <c r="A25" s="25" t="s">
        <v>21</v>
      </c>
      <c r="B25" s="76">
        <v>188504</v>
      </c>
      <c r="C25" s="76">
        <v>191483</v>
      </c>
      <c r="D25" s="77"/>
      <c r="E25" s="76">
        <v>436</v>
      </c>
      <c r="F25" s="76">
        <v>109</v>
      </c>
      <c r="G25" s="76">
        <v>2439</v>
      </c>
      <c r="H25" s="77"/>
      <c r="I25" s="78">
        <f t="shared" si="0"/>
        <v>2979</v>
      </c>
      <c r="J25" s="95">
        <v>15.68</v>
      </c>
      <c r="K25" s="104"/>
    </row>
    <row r="26" spans="1:11" ht="14.1" customHeight="1" x14ac:dyDescent="0.25">
      <c r="A26" s="25" t="s">
        <v>22</v>
      </c>
      <c r="B26" s="76">
        <v>446872</v>
      </c>
      <c r="C26" s="76">
        <v>453212</v>
      </c>
      <c r="D26" s="77"/>
      <c r="E26" s="76">
        <v>-522</v>
      </c>
      <c r="F26" s="76">
        <v>2055</v>
      </c>
      <c r="G26" s="76">
        <v>4807</v>
      </c>
      <c r="H26" s="77"/>
      <c r="I26" s="78">
        <f t="shared" si="0"/>
        <v>6340</v>
      </c>
      <c r="J26" s="95">
        <v>14.09</v>
      </c>
      <c r="K26" s="104"/>
    </row>
    <row r="27" spans="1:11" ht="14.1" customHeight="1" x14ac:dyDescent="0.25">
      <c r="A27" s="25" t="s">
        <v>23</v>
      </c>
      <c r="B27" s="76">
        <v>13483</v>
      </c>
      <c r="C27" s="76">
        <v>13801</v>
      </c>
      <c r="D27" s="77"/>
      <c r="E27" s="76">
        <v>-71</v>
      </c>
      <c r="F27" s="76">
        <v>269</v>
      </c>
      <c r="G27" s="76">
        <v>121</v>
      </c>
      <c r="H27" s="77"/>
      <c r="I27" s="78">
        <f t="shared" si="0"/>
        <v>318</v>
      </c>
      <c r="J27" s="95">
        <v>23.31</v>
      </c>
      <c r="K27" s="104"/>
    </row>
    <row r="28" spans="1:11" ht="14.1" customHeight="1" x14ac:dyDescent="0.25">
      <c r="A28" s="25" t="s">
        <v>24</v>
      </c>
      <c r="B28" s="76">
        <v>68297</v>
      </c>
      <c r="C28" s="76">
        <v>69160</v>
      </c>
      <c r="D28" s="77"/>
      <c r="E28" s="76">
        <v>-171</v>
      </c>
      <c r="F28" s="76">
        <v>375</v>
      </c>
      <c r="G28" s="76">
        <v>660</v>
      </c>
      <c r="H28" s="77"/>
      <c r="I28" s="78">
        <f t="shared" si="0"/>
        <v>863</v>
      </c>
      <c r="J28" s="95">
        <v>12.56</v>
      </c>
      <c r="K28" s="104"/>
    </row>
    <row r="29" spans="1:11" ht="14.1" customHeight="1" x14ac:dyDescent="0.25">
      <c r="A29" s="25" t="s">
        <v>25</v>
      </c>
      <c r="B29" s="76">
        <v>38226</v>
      </c>
      <c r="C29" s="76">
        <v>38569</v>
      </c>
      <c r="D29" s="77"/>
      <c r="E29" s="76">
        <v>-160</v>
      </c>
      <c r="F29" s="76">
        <v>21</v>
      </c>
      <c r="G29" s="76">
        <v>482</v>
      </c>
      <c r="H29" s="77"/>
      <c r="I29" s="78">
        <f t="shared" si="0"/>
        <v>343</v>
      </c>
      <c r="J29" s="95">
        <v>8.93</v>
      </c>
      <c r="K29" s="104"/>
    </row>
    <row r="30" spans="1:11" ht="14.1" customHeight="1" x14ac:dyDescent="0.25">
      <c r="A30" s="25" t="s">
        <v>26</v>
      </c>
      <c r="B30" s="76">
        <v>158758</v>
      </c>
      <c r="C30" s="76">
        <v>161701</v>
      </c>
      <c r="D30" s="77"/>
      <c r="E30" s="76">
        <v>3</v>
      </c>
      <c r="F30" s="76">
        <v>680</v>
      </c>
      <c r="G30" s="76">
        <v>2260</v>
      </c>
      <c r="H30" s="77"/>
      <c r="I30" s="78">
        <f t="shared" si="0"/>
        <v>2943</v>
      </c>
      <c r="J30" s="95">
        <v>18.37</v>
      </c>
      <c r="K30" s="104"/>
    </row>
    <row r="31" spans="1:11" ht="14.1" customHeight="1" x14ac:dyDescent="0.25">
      <c r="A31" s="25" t="s">
        <v>27</v>
      </c>
      <c r="B31" s="76">
        <v>12914</v>
      </c>
      <c r="C31" s="76">
        <v>13051</v>
      </c>
      <c r="D31" s="77"/>
      <c r="E31" s="76">
        <v>-83</v>
      </c>
      <c r="F31" s="76">
        <v>32</v>
      </c>
      <c r="G31" s="76">
        <v>188</v>
      </c>
      <c r="H31" s="77"/>
      <c r="I31" s="78">
        <f t="shared" si="0"/>
        <v>137</v>
      </c>
      <c r="J31" s="95">
        <v>10.55</v>
      </c>
      <c r="K31" s="104"/>
    </row>
    <row r="32" spans="1:11" ht="14.1" customHeight="1" x14ac:dyDescent="0.25">
      <c r="A32" s="25" t="s">
        <v>28</v>
      </c>
      <c r="B32" s="76">
        <v>6896</v>
      </c>
      <c r="C32" s="76">
        <v>6902</v>
      </c>
      <c r="D32" s="77"/>
      <c r="E32" s="76">
        <v>-14</v>
      </c>
      <c r="F32" s="76">
        <v>18</v>
      </c>
      <c r="G32" s="76">
        <v>2</v>
      </c>
      <c r="H32" s="77"/>
      <c r="I32" s="78">
        <f t="shared" si="0"/>
        <v>6</v>
      </c>
      <c r="J32" s="95">
        <v>0.87</v>
      </c>
      <c r="K32" s="104"/>
    </row>
    <row r="33" spans="1:11" ht="14.1" customHeight="1" x14ac:dyDescent="0.25">
      <c r="A33" s="25" t="s">
        <v>29</v>
      </c>
      <c r="B33" s="76">
        <v>37035</v>
      </c>
      <c r="C33" s="76">
        <v>37277</v>
      </c>
      <c r="D33" s="77"/>
      <c r="E33" s="76">
        <v>-64</v>
      </c>
      <c r="F33" s="76">
        <v>-128</v>
      </c>
      <c r="G33" s="76">
        <v>436</v>
      </c>
      <c r="H33" s="77"/>
      <c r="I33" s="78">
        <f t="shared" si="0"/>
        <v>242</v>
      </c>
      <c r="J33" s="95">
        <v>6.51</v>
      </c>
      <c r="K33" s="104"/>
    </row>
    <row r="34" spans="1:11" ht="14.1" customHeight="1" x14ac:dyDescent="0.25">
      <c r="A34" s="25" t="s">
        <v>30</v>
      </c>
      <c r="B34" s="76">
        <v>32085</v>
      </c>
      <c r="C34" s="76">
        <v>32415</v>
      </c>
      <c r="D34" s="77"/>
      <c r="E34" s="76">
        <v>-26</v>
      </c>
      <c r="F34" s="76">
        <v>87</v>
      </c>
      <c r="G34" s="76">
        <v>269</v>
      </c>
      <c r="H34" s="77"/>
      <c r="I34" s="78">
        <f t="shared" si="0"/>
        <v>330</v>
      </c>
      <c r="J34" s="95">
        <v>10.23</v>
      </c>
      <c r="K34" s="104"/>
    </row>
    <row r="35" spans="1:11" ht="14.1" customHeight="1" x14ac:dyDescent="0.25">
      <c r="A35" s="25" t="s">
        <v>31</v>
      </c>
      <c r="B35" s="76">
        <v>9180</v>
      </c>
      <c r="C35" s="76">
        <v>9133</v>
      </c>
      <c r="D35" s="77"/>
      <c r="E35" s="76">
        <v>-97</v>
      </c>
      <c r="F35" s="76">
        <v>-31</v>
      </c>
      <c r="G35" s="76">
        <v>81</v>
      </c>
      <c r="H35" s="77"/>
      <c r="I35" s="78">
        <f t="shared" si="0"/>
        <v>-47</v>
      </c>
      <c r="J35" s="95">
        <v>-5.14</v>
      </c>
      <c r="K35" s="104"/>
    </row>
    <row r="36" spans="1:11" ht="14.1" customHeight="1" x14ac:dyDescent="0.25">
      <c r="A36" s="25" t="s">
        <v>32</v>
      </c>
      <c r="B36" s="76">
        <v>21610</v>
      </c>
      <c r="C36" s="76">
        <v>21647</v>
      </c>
      <c r="D36" s="77"/>
      <c r="E36" s="76">
        <v>-131</v>
      </c>
      <c r="F36" s="76">
        <v>-93</v>
      </c>
      <c r="G36" s="76">
        <v>263</v>
      </c>
      <c r="H36" s="77"/>
      <c r="I36" s="78">
        <f t="shared" si="0"/>
        <v>37</v>
      </c>
      <c r="J36" s="95">
        <v>1.71</v>
      </c>
      <c r="K36" s="104"/>
    </row>
    <row r="37" spans="1:11" ht="14.1" customHeight="1" x14ac:dyDescent="0.25">
      <c r="A37" s="25" t="s">
        <v>33</v>
      </c>
      <c r="B37" s="76">
        <v>24917</v>
      </c>
      <c r="C37" s="76">
        <v>25073</v>
      </c>
      <c r="D37" s="77"/>
      <c r="E37" s="76">
        <v>-179</v>
      </c>
      <c r="F37" s="76">
        <v>97</v>
      </c>
      <c r="G37" s="76">
        <v>238</v>
      </c>
      <c r="H37" s="77"/>
      <c r="I37" s="78">
        <f t="shared" si="0"/>
        <v>156</v>
      </c>
      <c r="J37" s="95">
        <v>6.24</v>
      </c>
      <c r="K37" s="104"/>
    </row>
    <row r="38" spans="1:11" ht="14.1" customHeight="1" x14ac:dyDescent="0.25">
      <c r="A38" s="25" t="s">
        <v>34</v>
      </c>
      <c r="B38" s="76">
        <v>22617</v>
      </c>
      <c r="C38" s="76">
        <v>22820</v>
      </c>
      <c r="D38" s="77"/>
      <c r="E38" s="76">
        <v>-17</v>
      </c>
      <c r="F38" s="76">
        <v>-38</v>
      </c>
      <c r="G38" s="76">
        <v>258</v>
      </c>
      <c r="H38" s="77"/>
      <c r="I38" s="78">
        <f t="shared" si="0"/>
        <v>203</v>
      </c>
      <c r="J38" s="95">
        <v>8.94</v>
      </c>
      <c r="K38" s="104"/>
    </row>
    <row r="39" spans="1:11" ht="14.1" customHeight="1" x14ac:dyDescent="0.25">
      <c r="A39" s="25" t="s">
        <v>35</v>
      </c>
      <c r="B39" s="76">
        <v>206129</v>
      </c>
      <c r="C39" s="76">
        <v>208799</v>
      </c>
      <c r="D39" s="77"/>
      <c r="E39" s="76">
        <v>-55</v>
      </c>
      <c r="F39" s="76">
        <v>-72</v>
      </c>
      <c r="G39" s="76">
        <v>2806</v>
      </c>
      <c r="H39" s="77"/>
      <c r="I39" s="78">
        <f t="shared" si="0"/>
        <v>2670</v>
      </c>
      <c r="J39" s="95">
        <v>12.87</v>
      </c>
      <c r="K39" s="104"/>
    </row>
    <row r="40" spans="1:11" ht="14.1" customHeight="1" x14ac:dyDescent="0.25">
      <c r="A40" s="25" t="s">
        <v>36</v>
      </c>
      <c r="B40" s="76">
        <v>168469</v>
      </c>
      <c r="C40" s="76">
        <v>171091</v>
      </c>
      <c r="D40" s="77"/>
      <c r="E40" s="76">
        <v>11</v>
      </c>
      <c r="F40" s="76">
        <v>462</v>
      </c>
      <c r="G40" s="76">
        <v>2149</v>
      </c>
      <c r="H40" s="77"/>
      <c r="I40" s="78">
        <f t="shared" si="0"/>
        <v>2622</v>
      </c>
      <c r="J40" s="95">
        <v>15.44</v>
      </c>
      <c r="K40" s="104"/>
    </row>
    <row r="41" spans="1:11" ht="14.1" customHeight="1" x14ac:dyDescent="0.25">
      <c r="A41" s="25" t="s">
        <v>37</v>
      </c>
      <c r="B41" s="76">
        <v>13639</v>
      </c>
      <c r="C41" s="76">
        <v>13742</v>
      </c>
      <c r="D41" s="77"/>
      <c r="E41" s="76">
        <v>-14</v>
      </c>
      <c r="F41" s="76">
        <v>17</v>
      </c>
      <c r="G41" s="76">
        <v>101</v>
      </c>
      <c r="H41" s="77"/>
      <c r="I41" s="78">
        <f t="shared" si="0"/>
        <v>103</v>
      </c>
      <c r="J41" s="95">
        <v>7.53</v>
      </c>
      <c r="K41" s="104"/>
    </row>
    <row r="42" spans="1:11" ht="14.1" customHeight="1" x14ac:dyDescent="0.25">
      <c r="A42" s="25" t="s">
        <v>38</v>
      </c>
      <c r="B42" s="76">
        <v>257454</v>
      </c>
      <c r="C42" s="76">
        <v>262488</v>
      </c>
      <c r="D42" s="77"/>
      <c r="E42" s="76">
        <v>321</v>
      </c>
      <c r="F42" s="76">
        <v>623</v>
      </c>
      <c r="G42" s="76">
        <v>4093</v>
      </c>
      <c r="H42" s="77"/>
      <c r="I42" s="78">
        <f t="shared" si="0"/>
        <v>5034</v>
      </c>
      <c r="J42" s="95">
        <v>19.36</v>
      </c>
      <c r="K42" s="104"/>
    </row>
    <row r="43" spans="1:11" ht="14.1" customHeight="1" x14ac:dyDescent="0.25">
      <c r="A43" s="25" t="s">
        <v>39</v>
      </c>
      <c r="B43" s="76">
        <v>11352</v>
      </c>
      <c r="C43" s="76">
        <v>11271</v>
      </c>
      <c r="D43" s="77"/>
      <c r="E43" s="76">
        <v>-101</v>
      </c>
      <c r="F43" s="76">
        <v>-16</v>
      </c>
      <c r="G43" s="76">
        <v>36</v>
      </c>
      <c r="H43" s="77"/>
      <c r="I43" s="78">
        <f t="shared" si="0"/>
        <v>-81</v>
      </c>
      <c r="J43" s="95">
        <v>-7.16</v>
      </c>
      <c r="K43" s="104"/>
    </row>
    <row r="44" spans="1:11" ht="14.1" customHeight="1" x14ac:dyDescent="0.25">
      <c r="A44" s="25" t="s">
        <v>40</v>
      </c>
      <c r="B44" s="76">
        <v>36462</v>
      </c>
      <c r="C44" s="76">
        <v>36965</v>
      </c>
      <c r="D44" s="77"/>
      <c r="E44" s="76">
        <v>-75</v>
      </c>
      <c r="F44" s="76">
        <v>168</v>
      </c>
      <c r="G44" s="76">
        <v>410</v>
      </c>
      <c r="H44" s="77"/>
      <c r="I44" s="78">
        <f t="shared" si="0"/>
        <v>503</v>
      </c>
      <c r="J44" s="95">
        <v>13.7</v>
      </c>
      <c r="K44" s="104"/>
    </row>
    <row r="45" spans="1:11" ht="14.1" customHeight="1" x14ac:dyDescent="0.25">
      <c r="A45" s="25" t="s">
        <v>41</v>
      </c>
      <c r="B45" s="76">
        <v>923976</v>
      </c>
      <c r="C45" s="76">
        <v>936172</v>
      </c>
      <c r="D45" s="77"/>
      <c r="E45" s="76">
        <v>890</v>
      </c>
      <c r="F45" s="76">
        <v>1434</v>
      </c>
      <c r="G45" s="76">
        <v>9876</v>
      </c>
      <c r="H45" s="77"/>
      <c r="I45" s="78">
        <f t="shared" si="0"/>
        <v>12196</v>
      </c>
      <c r="J45" s="95">
        <v>13.11</v>
      </c>
      <c r="K45" s="104"/>
    </row>
    <row r="46" spans="1:11" ht="14.1" customHeight="1" x14ac:dyDescent="0.25">
      <c r="A46" s="25" t="s">
        <v>42</v>
      </c>
      <c r="B46" s="76">
        <v>408672</v>
      </c>
      <c r="C46" s="76">
        <v>413437</v>
      </c>
      <c r="D46" s="77"/>
      <c r="E46" s="76">
        <v>98</v>
      </c>
      <c r="F46" s="76">
        <v>1083</v>
      </c>
      <c r="G46" s="76">
        <v>3588</v>
      </c>
      <c r="H46" s="77"/>
      <c r="I46" s="78">
        <f t="shared" si="0"/>
        <v>4765</v>
      </c>
      <c r="J46" s="95">
        <v>11.59</v>
      </c>
      <c r="K46" s="104"/>
    </row>
    <row r="47" spans="1:11" ht="18" customHeight="1" x14ac:dyDescent="0.25">
      <c r="A47" s="56" t="s">
        <v>43</v>
      </c>
      <c r="B47" s="79">
        <v>7619494</v>
      </c>
      <c r="C47" s="79">
        <v>7722203</v>
      </c>
      <c r="D47" s="80"/>
      <c r="E47" s="79">
        <v>-2999</v>
      </c>
      <c r="F47" s="79">
        <v>-2455</v>
      </c>
      <c r="G47" s="79">
        <v>108264</v>
      </c>
      <c r="H47" s="80"/>
      <c r="I47" s="81">
        <f>C47-B47</f>
        <v>102709</v>
      </c>
      <c r="J47" s="105">
        <v>13.39</v>
      </c>
      <c r="K47" s="104"/>
    </row>
    <row r="48" spans="1:11" ht="17.25" customHeight="1" x14ac:dyDescent="0.25">
      <c r="A48" s="25" t="s">
        <v>44</v>
      </c>
      <c r="B48" s="76">
        <v>4866555</v>
      </c>
      <c r="C48" s="76">
        <v>4929889</v>
      </c>
      <c r="D48" s="77"/>
      <c r="E48" s="76">
        <v>-1026</v>
      </c>
      <c r="F48" s="76">
        <v>-10716</v>
      </c>
      <c r="G48" s="76">
        <v>75125</v>
      </c>
      <c r="H48" s="77"/>
      <c r="I48" s="78">
        <f t="shared" ref="I48:I55" si="1">C48-B48</f>
        <v>63334</v>
      </c>
      <c r="J48" s="95">
        <v>12.93</v>
      </c>
      <c r="K48" s="104"/>
    </row>
    <row r="49" spans="1:11" ht="14.1" customHeight="1" x14ac:dyDescent="0.25">
      <c r="A49" s="25" t="s">
        <v>45</v>
      </c>
      <c r="B49" s="76">
        <v>740677</v>
      </c>
      <c r="C49" s="76">
        <v>750596</v>
      </c>
      <c r="D49" s="77"/>
      <c r="E49" s="76">
        <v>-22</v>
      </c>
      <c r="F49" s="76">
        <v>997</v>
      </c>
      <c r="G49" s="76">
        <v>8958</v>
      </c>
      <c r="H49" s="77"/>
      <c r="I49" s="78">
        <f t="shared" si="1"/>
        <v>9919</v>
      </c>
      <c r="J49" s="95">
        <v>13.3</v>
      </c>
      <c r="K49" s="104"/>
    </row>
    <row r="50" spans="1:11" ht="14.1" customHeight="1" x14ac:dyDescent="0.25">
      <c r="A50" s="25" t="s">
        <v>46</v>
      </c>
      <c r="B50" s="76">
        <v>523155</v>
      </c>
      <c r="C50" s="76">
        <v>531555</v>
      </c>
      <c r="D50" s="77"/>
      <c r="E50" s="76">
        <v>136</v>
      </c>
      <c r="F50" s="76">
        <v>1425</v>
      </c>
      <c r="G50" s="76">
        <v>6846</v>
      </c>
      <c r="H50" s="77"/>
      <c r="I50" s="78">
        <f t="shared" si="1"/>
        <v>8400</v>
      </c>
      <c r="J50" s="95">
        <v>15.93</v>
      </c>
      <c r="K50" s="104"/>
    </row>
    <row r="51" spans="1:11" ht="14.1" customHeight="1" x14ac:dyDescent="0.25">
      <c r="A51" s="25" t="s">
        <v>47</v>
      </c>
      <c r="B51" s="76">
        <v>178458</v>
      </c>
      <c r="C51" s="76">
        <v>179986</v>
      </c>
      <c r="D51" s="77"/>
      <c r="E51" s="76">
        <v>-602</v>
      </c>
      <c r="F51" s="76">
        <v>153</v>
      </c>
      <c r="G51" s="76">
        <v>1980</v>
      </c>
      <c r="H51" s="77"/>
      <c r="I51" s="78">
        <f t="shared" si="1"/>
        <v>1528</v>
      </c>
      <c r="J51" s="95">
        <v>8.5299999999999994</v>
      </c>
      <c r="K51" s="104"/>
    </row>
    <row r="52" spans="1:11" ht="14.1" customHeight="1" x14ac:dyDescent="0.25">
      <c r="A52" s="25" t="s">
        <v>48</v>
      </c>
      <c r="B52" s="76">
        <v>359349</v>
      </c>
      <c r="C52" s="76">
        <v>363410</v>
      </c>
      <c r="D52" s="77"/>
      <c r="E52" s="76">
        <v>-471</v>
      </c>
      <c r="F52" s="76">
        <v>-43</v>
      </c>
      <c r="G52" s="76">
        <v>4586</v>
      </c>
      <c r="H52" s="77"/>
      <c r="I52" s="78">
        <f t="shared" si="1"/>
        <v>4061</v>
      </c>
      <c r="J52" s="95">
        <v>11.24</v>
      </c>
      <c r="K52" s="104"/>
    </row>
    <row r="53" spans="1:11" ht="14.1" customHeight="1" x14ac:dyDescent="0.25">
      <c r="A53" s="25" t="s">
        <v>49</v>
      </c>
      <c r="B53" s="76">
        <v>403480</v>
      </c>
      <c r="C53" s="76">
        <v>409706</v>
      </c>
      <c r="D53" s="77"/>
      <c r="E53" s="76">
        <v>-543</v>
      </c>
      <c r="F53" s="76">
        <v>1862</v>
      </c>
      <c r="G53" s="76">
        <v>4909</v>
      </c>
      <c r="H53" s="77"/>
      <c r="I53" s="78">
        <f t="shared" si="1"/>
        <v>6226</v>
      </c>
      <c r="J53" s="95">
        <v>15.31</v>
      </c>
      <c r="K53" s="104"/>
    </row>
    <row r="54" spans="1:11" ht="14.1" customHeight="1" x14ac:dyDescent="0.25">
      <c r="A54" s="25" t="s">
        <v>50</v>
      </c>
      <c r="B54" s="76">
        <v>71817</v>
      </c>
      <c r="C54" s="76">
        <v>72252</v>
      </c>
      <c r="D54" s="77"/>
      <c r="E54" s="76">
        <v>-238</v>
      </c>
      <c r="F54" s="76">
        <v>88</v>
      </c>
      <c r="G54" s="76">
        <v>586</v>
      </c>
      <c r="H54" s="77"/>
      <c r="I54" s="78">
        <f t="shared" si="1"/>
        <v>435</v>
      </c>
      <c r="J54" s="95">
        <v>6.04</v>
      </c>
      <c r="K54" s="104"/>
    </row>
    <row r="55" spans="1:11" ht="14.1" customHeight="1" thickBot="1" x14ac:dyDescent="0.3">
      <c r="A55" s="57" t="s">
        <v>51</v>
      </c>
      <c r="B55" s="82">
        <v>476003</v>
      </c>
      <c r="C55" s="82">
        <v>484809</v>
      </c>
      <c r="D55" s="83"/>
      <c r="E55" s="82">
        <v>-233</v>
      </c>
      <c r="F55" s="82">
        <v>3779</v>
      </c>
      <c r="G55" s="82">
        <v>5274</v>
      </c>
      <c r="H55" s="83"/>
      <c r="I55" s="84">
        <f t="shared" si="1"/>
        <v>8806</v>
      </c>
      <c r="J55" s="95">
        <v>18.329999999999998</v>
      </c>
      <c r="K55" s="104"/>
    </row>
    <row r="56" spans="1:11" ht="14.1" customHeight="1" x14ac:dyDescent="0.25">
      <c r="A56" s="63" t="s">
        <v>71</v>
      </c>
      <c r="B56" s="17"/>
      <c r="C56" s="17"/>
      <c r="D56" s="17"/>
      <c r="E56" s="43"/>
      <c r="F56" s="43"/>
      <c r="G56" s="43"/>
      <c r="H56" s="64"/>
      <c r="I56" s="17"/>
      <c r="J56" s="74"/>
      <c r="K56" s="104"/>
    </row>
    <row r="57" spans="1:11" ht="14.1" customHeight="1" x14ac:dyDescent="0.25">
      <c r="A57" s="114" t="s">
        <v>82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</row>
  </sheetData>
  <mergeCells count="4">
    <mergeCell ref="I3:J3"/>
    <mergeCell ref="B3:C3"/>
    <mergeCell ref="E3:G3"/>
    <mergeCell ref="A57:J5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6"/>
  <sheetViews>
    <sheetView showGridLines="0" zoomScale="90" zoomScaleNormal="90" workbookViewId="0"/>
  </sheetViews>
  <sheetFormatPr defaultRowHeight="15" x14ac:dyDescent="0.25"/>
  <cols>
    <col min="1" max="1" width="17.140625" style="3" customWidth="1"/>
    <col min="2" max="2" width="9.7109375" style="3" customWidth="1"/>
    <col min="3" max="3" width="11.7109375" style="3" customWidth="1"/>
    <col min="4" max="4" width="10.28515625" style="3" customWidth="1"/>
    <col min="5" max="5" width="11.140625" style="3" customWidth="1"/>
    <col min="6" max="6" width="10.140625" style="3" customWidth="1"/>
    <col min="7" max="7" width="9.7109375" style="3" customWidth="1"/>
    <col min="8" max="8" width="10.5703125" style="3" customWidth="1"/>
    <col min="9" max="16384" width="9.140625" style="3"/>
  </cols>
  <sheetData>
    <row r="1" spans="1:14" x14ac:dyDescent="0.25">
      <c r="A1" s="32" t="s">
        <v>100</v>
      </c>
      <c r="B1" s="19"/>
      <c r="C1" s="19"/>
      <c r="D1" s="20"/>
      <c r="E1" s="20"/>
      <c r="F1" s="20"/>
      <c r="G1" s="20"/>
      <c r="H1" s="20"/>
    </row>
    <row r="2" spans="1:14" ht="15.75" thickBot="1" x14ac:dyDescent="0.3">
      <c r="A2" s="21"/>
      <c r="B2" s="21"/>
      <c r="C2" s="21"/>
      <c r="D2" s="21"/>
      <c r="E2" s="21"/>
      <c r="F2" s="21"/>
      <c r="G2" s="21"/>
      <c r="H2" s="21"/>
    </row>
    <row r="3" spans="1:14" ht="28.5" customHeight="1" x14ac:dyDescent="0.25">
      <c r="A3" s="22"/>
      <c r="B3" s="50" t="s">
        <v>88</v>
      </c>
      <c r="C3" s="50" t="s">
        <v>84</v>
      </c>
      <c r="D3" s="50" t="s">
        <v>55</v>
      </c>
      <c r="E3" s="50" t="s">
        <v>83</v>
      </c>
      <c r="F3" s="50" t="s">
        <v>87</v>
      </c>
      <c r="G3" s="50" t="s">
        <v>85</v>
      </c>
      <c r="H3" s="50" t="s">
        <v>86</v>
      </c>
    </row>
    <row r="4" spans="1:14" x14ac:dyDescent="0.25">
      <c r="A4" s="20" t="s">
        <v>1</v>
      </c>
      <c r="B4" s="52">
        <v>7280</v>
      </c>
      <c r="C4" s="52">
        <v>29036</v>
      </c>
      <c r="D4" s="52">
        <v>8548</v>
      </c>
      <c r="E4" s="53">
        <v>44864</v>
      </c>
      <c r="F4" s="34">
        <v>16.226818830242511</v>
      </c>
      <c r="G4" s="34">
        <v>64.7200427960057</v>
      </c>
      <c r="H4" s="34">
        <v>19.053138373751782</v>
      </c>
    </row>
    <row r="5" spans="1:14" x14ac:dyDescent="0.25">
      <c r="A5" s="20" t="s">
        <v>2</v>
      </c>
      <c r="B5" s="52">
        <v>24167</v>
      </c>
      <c r="C5" s="52">
        <v>88961</v>
      </c>
      <c r="D5" s="52">
        <v>26231</v>
      </c>
      <c r="E5" s="53">
        <v>139359</v>
      </c>
      <c r="F5" s="34">
        <v>17.341542347462312</v>
      </c>
      <c r="G5" s="34">
        <v>63.835848420267084</v>
      </c>
      <c r="H5" s="34">
        <v>18.822609232270608</v>
      </c>
    </row>
    <row r="6" spans="1:14" x14ac:dyDescent="0.25">
      <c r="A6" s="20" t="s">
        <v>3</v>
      </c>
      <c r="B6" s="52">
        <v>19880</v>
      </c>
      <c r="C6" s="52">
        <v>70343</v>
      </c>
      <c r="D6" s="52">
        <v>19561</v>
      </c>
      <c r="E6" s="53">
        <v>109784</v>
      </c>
      <c r="F6" s="34">
        <v>18.108285360343949</v>
      </c>
      <c r="G6" s="34">
        <v>64.073999854259284</v>
      </c>
      <c r="H6" s="34">
        <v>17.817714785396781</v>
      </c>
    </row>
    <row r="7" spans="1:14" x14ac:dyDescent="0.25">
      <c r="A7" s="20" t="s">
        <v>4</v>
      </c>
      <c r="B7" s="52">
        <v>2769</v>
      </c>
      <c r="C7" s="52">
        <v>12750</v>
      </c>
      <c r="D7" s="52">
        <v>4490</v>
      </c>
      <c r="E7" s="53">
        <v>20009</v>
      </c>
      <c r="F7" s="34">
        <v>13.838772552351442</v>
      </c>
      <c r="G7" s="34">
        <v>63.721325403568393</v>
      </c>
      <c r="H7" s="34">
        <v>22.439902044080164</v>
      </c>
    </row>
    <row r="8" spans="1:14" x14ac:dyDescent="0.25">
      <c r="A8" s="20" t="s">
        <v>5</v>
      </c>
      <c r="B8" s="52">
        <v>548</v>
      </c>
      <c r="C8" s="52">
        <v>2521</v>
      </c>
      <c r="D8" s="52">
        <v>787</v>
      </c>
      <c r="E8" s="53">
        <v>3856</v>
      </c>
      <c r="F8" s="34">
        <v>14.21161825726141</v>
      </c>
      <c r="G8" s="34">
        <v>65.378630705394187</v>
      </c>
      <c r="H8" s="34">
        <v>20.4097510373444</v>
      </c>
    </row>
    <row r="9" spans="1:14" x14ac:dyDescent="0.25">
      <c r="A9" s="20" t="s">
        <v>6</v>
      </c>
      <c r="B9" s="52">
        <v>21952</v>
      </c>
      <c r="C9" s="52">
        <v>78766</v>
      </c>
      <c r="D9" s="52">
        <v>22399</v>
      </c>
      <c r="E9" s="53">
        <v>123117</v>
      </c>
      <c r="F9" s="34">
        <v>17.830194043064726</v>
      </c>
      <c r="G9" s="34">
        <v>63.9765426383034</v>
      </c>
      <c r="H9" s="34">
        <v>18.193263318631871</v>
      </c>
    </row>
    <row r="10" spans="1:14" x14ac:dyDescent="0.25">
      <c r="A10" s="20" t="s">
        <v>7</v>
      </c>
      <c r="B10" s="52">
        <v>1463</v>
      </c>
      <c r="C10" s="52">
        <v>7083</v>
      </c>
      <c r="D10" s="52">
        <v>1492</v>
      </c>
      <c r="E10" s="53">
        <v>10038</v>
      </c>
      <c r="F10" s="34">
        <v>14.574616457461644</v>
      </c>
      <c r="G10" s="34">
        <v>70.561864913329359</v>
      </c>
      <c r="H10" s="34">
        <v>14.863518629209004</v>
      </c>
    </row>
    <row r="11" spans="1:14" x14ac:dyDescent="0.25">
      <c r="A11" s="20" t="s">
        <v>8</v>
      </c>
      <c r="B11" s="52">
        <v>30185</v>
      </c>
      <c r="C11" s="52">
        <v>112885</v>
      </c>
      <c r="D11" s="52">
        <v>36081</v>
      </c>
      <c r="E11" s="53">
        <v>179151</v>
      </c>
      <c r="F11" s="34">
        <v>16.848915160953609</v>
      </c>
      <c r="G11" s="34">
        <v>63.011091202393509</v>
      </c>
      <c r="H11" s="34">
        <v>20.139993636652878</v>
      </c>
    </row>
    <row r="12" spans="1:14" x14ac:dyDescent="0.25">
      <c r="A12" s="20" t="s">
        <v>9</v>
      </c>
      <c r="B12" s="52">
        <v>35644</v>
      </c>
      <c r="C12" s="52">
        <v>124637</v>
      </c>
      <c r="D12" s="52">
        <v>34978</v>
      </c>
      <c r="E12" s="53">
        <v>195259</v>
      </c>
      <c r="F12" s="34">
        <v>18.254728335185575</v>
      </c>
      <c r="G12" s="34">
        <v>63.831628759749869</v>
      </c>
      <c r="H12" s="34">
        <v>17.913642905064556</v>
      </c>
    </row>
    <row r="13" spans="1:14" x14ac:dyDescent="0.25">
      <c r="A13" s="20" t="s">
        <v>10</v>
      </c>
      <c r="B13" s="52">
        <v>12234</v>
      </c>
      <c r="C13" s="52">
        <v>48271</v>
      </c>
      <c r="D13" s="52">
        <v>17403</v>
      </c>
      <c r="E13" s="53">
        <v>77908</v>
      </c>
      <c r="F13" s="34">
        <v>15.703137033424039</v>
      </c>
      <c r="G13" s="34">
        <v>61.958977255224113</v>
      </c>
      <c r="H13" s="34">
        <v>22.337885711351852</v>
      </c>
    </row>
    <row r="14" spans="1:14" x14ac:dyDescent="0.25">
      <c r="A14" s="20" t="s">
        <v>11</v>
      </c>
      <c r="B14" s="52">
        <v>22006</v>
      </c>
      <c r="C14" s="52">
        <v>85345</v>
      </c>
      <c r="D14" s="52">
        <v>26331</v>
      </c>
      <c r="E14" s="53">
        <v>133682</v>
      </c>
      <c r="F14" s="34">
        <v>16.461453299621489</v>
      </c>
      <c r="G14" s="34">
        <v>63.841803683367992</v>
      </c>
      <c r="H14" s="34">
        <v>19.696743017010519</v>
      </c>
      <c r="N14" s="9"/>
    </row>
    <row r="15" spans="1:14" x14ac:dyDescent="0.25">
      <c r="A15" s="20" t="s">
        <v>12</v>
      </c>
      <c r="B15" s="52">
        <v>142521</v>
      </c>
      <c r="C15" s="52">
        <v>537559</v>
      </c>
      <c r="D15" s="52">
        <v>148442</v>
      </c>
      <c r="E15" s="53">
        <v>828522</v>
      </c>
      <c r="F15" s="34">
        <v>17.201836523351222</v>
      </c>
      <c r="G15" s="34">
        <v>64.881680872686545</v>
      </c>
      <c r="H15" s="34">
        <v>17.916482603962237</v>
      </c>
    </row>
    <row r="16" spans="1:14" x14ac:dyDescent="0.25">
      <c r="A16" s="20" t="s">
        <v>13</v>
      </c>
      <c r="B16" s="52">
        <v>18287</v>
      </c>
      <c r="C16" s="52">
        <v>67805</v>
      </c>
      <c r="D16" s="52">
        <v>21064</v>
      </c>
      <c r="E16" s="53">
        <v>107156</v>
      </c>
      <c r="F16" s="34">
        <v>17.065773265146142</v>
      </c>
      <c r="G16" s="34">
        <v>63.276904699690171</v>
      </c>
      <c r="H16" s="34">
        <v>19.657322035163688</v>
      </c>
    </row>
    <row r="17" spans="1:8" x14ac:dyDescent="0.25">
      <c r="A17" s="20" t="s">
        <v>14</v>
      </c>
      <c r="B17" s="52">
        <v>330335</v>
      </c>
      <c r="C17" s="52">
        <v>1489276</v>
      </c>
      <c r="D17" s="52">
        <v>475003</v>
      </c>
      <c r="E17" s="53">
        <v>2294614</v>
      </c>
      <c r="F17" s="34">
        <v>14.396103222589943</v>
      </c>
      <c r="G17" s="34">
        <v>64.903116602618127</v>
      </c>
      <c r="H17" s="34">
        <v>20.700780174791923</v>
      </c>
    </row>
    <row r="18" spans="1:8" x14ac:dyDescent="0.25">
      <c r="A18" s="20" t="s">
        <v>15</v>
      </c>
      <c r="B18" s="52">
        <v>5656</v>
      </c>
      <c r="C18" s="52">
        <v>24390</v>
      </c>
      <c r="D18" s="52">
        <v>9785</v>
      </c>
      <c r="E18" s="53">
        <v>39831</v>
      </c>
      <c r="F18" s="34">
        <v>14.199994978785369</v>
      </c>
      <c r="G18" s="34">
        <v>61.233712435038036</v>
      </c>
      <c r="H18" s="34">
        <v>24.566292586176598</v>
      </c>
    </row>
    <row r="19" spans="1:8" x14ac:dyDescent="0.25">
      <c r="A19" s="20" t="s">
        <v>16</v>
      </c>
      <c r="B19" s="52">
        <v>2757</v>
      </c>
      <c r="C19" s="52">
        <v>12314</v>
      </c>
      <c r="D19" s="52">
        <v>3325</v>
      </c>
      <c r="E19" s="53">
        <v>18396</v>
      </c>
      <c r="F19" s="34">
        <v>14.986953685583822</v>
      </c>
      <c r="G19" s="34">
        <v>66.938464883670363</v>
      </c>
      <c r="H19" s="34">
        <v>18.074581430745816</v>
      </c>
    </row>
    <row r="20" spans="1:8" x14ac:dyDescent="0.25">
      <c r="A20" s="20" t="s">
        <v>17</v>
      </c>
      <c r="B20" s="52">
        <v>2969</v>
      </c>
      <c r="C20" s="52">
        <v>12480</v>
      </c>
      <c r="D20" s="52">
        <v>4362</v>
      </c>
      <c r="E20" s="53">
        <v>19811</v>
      </c>
      <c r="F20" s="34">
        <v>14.986623592953411</v>
      </c>
      <c r="G20" s="34">
        <v>62.995305638281764</v>
      </c>
      <c r="H20" s="34">
        <v>22.018070768764826</v>
      </c>
    </row>
    <row r="21" spans="1:8" x14ac:dyDescent="0.25">
      <c r="A21" s="20" t="s">
        <v>18</v>
      </c>
      <c r="B21" s="52">
        <v>24750</v>
      </c>
      <c r="C21" s="52">
        <v>98202</v>
      </c>
      <c r="D21" s="52">
        <v>27212</v>
      </c>
      <c r="E21" s="53">
        <v>150164</v>
      </c>
      <c r="F21" s="34">
        <v>16.48197970219227</v>
      </c>
      <c r="G21" s="34">
        <v>65.396499826855973</v>
      </c>
      <c r="H21" s="34">
        <v>18.121520470951761</v>
      </c>
    </row>
    <row r="22" spans="1:8" x14ac:dyDescent="0.25">
      <c r="A22" s="20" t="s">
        <v>19</v>
      </c>
      <c r="B22" s="52">
        <v>2592</v>
      </c>
      <c r="C22" s="52">
        <v>11614</v>
      </c>
      <c r="D22" s="52">
        <v>4774</v>
      </c>
      <c r="E22" s="53">
        <v>18980</v>
      </c>
      <c r="F22" s="34">
        <v>13.656480505795573</v>
      </c>
      <c r="G22" s="34">
        <v>61.190727081138043</v>
      </c>
      <c r="H22" s="34">
        <v>25.15279241306639</v>
      </c>
    </row>
    <row r="23" spans="1:8" x14ac:dyDescent="0.25">
      <c r="A23" s="20" t="s">
        <v>20</v>
      </c>
      <c r="B23" s="52">
        <v>9204</v>
      </c>
      <c r="C23" s="52">
        <v>36408</v>
      </c>
      <c r="D23" s="52">
        <v>11881</v>
      </c>
      <c r="E23" s="53">
        <v>57493</v>
      </c>
      <c r="F23" s="34">
        <v>16.00890543196563</v>
      </c>
      <c r="G23" s="34">
        <v>63.325970118101338</v>
      </c>
      <c r="H23" s="34">
        <v>20.665124449933035</v>
      </c>
    </row>
    <row r="24" spans="1:8" ht="16.5" customHeight="1" x14ac:dyDescent="0.25">
      <c r="A24" s="20" t="s">
        <v>21</v>
      </c>
      <c r="B24" s="52">
        <v>36690</v>
      </c>
      <c r="C24" s="52">
        <v>125104</v>
      </c>
      <c r="D24" s="52">
        <v>29689</v>
      </c>
      <c r="E24" s="53">
        <v>191483</v>
      </c>
      <c r="F24" s="34">
        <v>19.160969903333456</v>
      </c>
      <c r="G24" s="34">
        <v>65.334259438174669</v>
      </c>
      <c r="H24" s="34">
        <v>15.504770658491877</v>
      </c>
    </row>
    <row r="25" spans="1:8" x14ac:dyDescent="0.25">
      <c r="A25" s="20" t="s">
        <v>22</v>
      </c>
      <c r="B25" s="52">
        <v>76080</v>
      </c>
      <c r="C25" s="52">
        <v>291684</v>
      </c>
      <c r="D25" s="52">
        <v>85448</v>
      </c>
      <c r="E25" s="53">
        <v>453212</v>
      </c>
      <c r="F25" s="34">
        <v>16.78684589110615</v>
      </c>
      <c r="G25" s="34">
        <v>64.359284396706173</v>
      </c>
      <c r="H25" s="34">
        <v>18.853869712187674</v>
      </c>
    </row>
    <row r="26" spans="1:8" x14ac:dyDescent="0.25">
      <c r="A26" s="20" t="s">
        <v>23</v>
      </c>
      <c r="B26" s="52">
        <v>2199</v>
      </c>
      <c r="C26" s="52">
        <v>8984</v>
      </c>
      <c r="D26" s="52">
        <v>2618</v>
      </c>
      <c r="E26" s="53">
        <v>13801</v>
      </c>
      <c r="F26" s="34">
        <v>15.933627997971161</v>
      </c>
      <c r="G26" s="34">
        <v>65.096732120860807</v>
      </c>
      <c r="H26" s="34">
        <v>18.969639881168032</v>
      </c>
    </row>
    <row r="27" spans="1:8" x14ac:dyDescent="0.25">
      <c r="A27" s="20" t="s">
        <v>24</v>
      </c>
      <c r="B27" s="52">
        <v>10673</v>
      </c>
      <c r="C27" s="52">
        <v>43928</v>
      </c>
      <c r="D27" s="52">
        <v>14559</v>
      </c>
      <c r="E27" s="53">
        <v>69160</v>
      </c>
      <c r="F27" s="34">
        <v>15.43233082706767</v>
      </c>
      <c r="G27" s="34">
        <v>63.516483516483511</v>
      </c>
      <c r="H27" s="34">
        <v>21.051185656448816</v>
      </c>
    </row>
    <row r="28" spans="1:8" x14ac:dyDescent="0.25">
      <c r="A28" s="20" t="s">
        <v>25</v>
      </c>
      <c r="B28" s="52">
        <v>6009</v>
      </c>
      <c r="C28" s="52">
        <v>24112</v>
      </c>
      <c r="D28" s="52">
        <v>8448</v>
      </c>
      <c r="E28" s="53">
        <v>38569</v>
      </c>
      <c r="F28" s="34">
        <v>15.579869843656823</v>
      </c>
      <c r="G28" s="34">
        <v>62.516528818481163</v>
      </c>
      <c r="H28" s="34">
        <v>21.903601337862014</v>
      </c>
    </row>
    <row r="29" spans="1:8" x14ac:dyDescent="0.25">
      <c r="A29" s="20" t="s">
        <v>26</v>
      </c>
      <c r="B29" s="52">
        <v>28353</v>
      </c>
      <c r="C29" s="52">
        <v>104019</v>
      </c>
      <c r="D29" s="52">
        <v>29329</v>
      </c>
      <c r="E29" s="53">
        <v>161701</v>
      </c>
      <c r="F29" s="34">
        <v>17.534214383337147</v>
      </c>
      <c r="G29" s="34">
        <v>64.327988076758956</v>
      </c>
      <c r="H29" s="34">
        <v>18.137797539903897</v>
      </c>
    </row>
    <row r="30" spans="1:8" x14ac:dyDescent="0.25">
      <c r="A30" s="20" t="s">
        <v>27</v>
      </c>
      <c r="B30" s="52">
        <v>1746</v>
      </c>
      <c r="C30" s="52">
        <v>7974</v>
      </c>
      <c r="D30" s="52">
        <v>3331</v>
      </c>
      <c r="E30" s="53">
        <v>13051</v>
      </c>
      <c r="F30" s="34">
        <v>13.378285188874417</v>
      </c>
      <c r="G30" s="34">
        <v>61.098766378055323</v>
      </c>
      <c r="H30" s="34">
        <v>25.522948433070265</v>
      </c>
    </row>
    <row r="31" spans="1:8" x14ac:dyDescent="0.25">
      <c r="A31" s="20" t="s">
        <v>28</v>
      </c>
      <c r="B31" s="52">
        <v>933</v>
      </c>
      <c r="C31" s="52">
        <v>4544</v>
      </c>
      <c r="D31" s="52">
        <v>1425</v>
      </c>
      <c r="E31" s="53">
        <v>6902</v>
      </c>
      <c r="F31" s="34">
        <v>13.517820921472037</v>
      </c>
      <c r="G31" s="34">
        <v>65.835989568241089</v>
      </c>
      <c r="H31" s="34">
        <v>20.646189510286874</v>
      </c>
    </row>
    <row r="32" spans="1:8" x14ac:dyDescent="0.25">
      <c r="A32" s="20" t="s">
        <v>29</v>
      </c>
      <c r="B32" s="52">
        <v>6281</v>
      </c>
      <c r="C32" s="52">
        <v>23869</v>
      </c>
      <c r="D32" s="52">
        <v>7127</v>
      </c>
      <c r="E32" s="53">
        <v>37277</v>
      </c>
      <c r="F32" s="34">
        <v>16.849531882930492</v>
      </c>
      <c r="G32" s="34">
        <v>64.03144029830726</v>
      </c>
      <c r="H32" s="34">
        <v>19.119027818762238</v>
      </c>
    </row>
    <row r="33" spans="1:8" x14ac:dyDescent="0.25">
      <c r="A33" s="20" t="s">
        <v>30</v>
      </c>
      <c r="B33" s="52">
        <v>5983</v>
      </c>
      <c r="C33" s="52">
        <v>20528</v>
      </c>
      <c r="D33" s="52">
        <v>5904</v>
      </c>
      <c r="E33" s="53">
        <v>32415</v>
      </c>
      <c r="F33" s="34">
        <v>18.457504241863333</v>
      </c>
      <c r="G33" s="34">
        <v>63.328705846058917</v>
      </c>
      <c r="H33" s="34">
        <v>18.21378991207774</v>
      </c>
    </row>
    <row r="34" spans="1:8" x14ac:dyDescent="0.25">
      <c r="A34" s="20" t="s">
        <v>31</v>
      </c>
      <c r="B34" s="52">
        <v>1143</v>
      </c>
      <c r="C34" s="52">
        <v>5681</v>
      </c>
      <c r="D34" s="52">
        <v>2309</v>
      </c>
      <c r="E34" s="53">
        <v>9133</v>
      </c>
      <c r="F34" s="34">
        <v>12.51505529398883</v>
      </c>
      <c r="G34" s="34">
        <v>62.203000109493047</v>
      </c>
      <c r="H34" s="34">
        <v>25.28194459651812</v>
      </c>
    </row>
    <row r="35" spans="1:8" x14ac:dyDescent="0.25">
      <c r="A35" s="20" t="s">
        <v>32</v>
      </c>
      <c r="B35" s="52">
        <v>2873</v>
      </c>
      <c r="C35" s="52">
        <v>13404</v>
      </c>
      <c r="D35" s="52">
        <v>5370</v>
      </c>
      <c r="E35" s="53">
        <v>21647</v>
      </c>
      <c r="F35" s="34">
        <v>13.272046934910151</v>
      </c>
      <c r="G35" s="34">
        <v>61.920820437012061</v>
      </c>
      <c r="H35" s="34">
        <v>24.807132628077795</v>
      </c>
    </row>
    <row r="36" spans="1:8" x14ac:dyDescent="0.25">
      <c r="A36" s="20" t="s">
        <v>33</v>
      </c>
      <c r="B36" s="52">
        <v>3407</v>
      </c>
      <c r="C36" s="52">
        <v>15261</v>
      </c>
      <c r="D36" s="52">
        <v>6405</v>
      </c>
      <c r="E36" s="53">
        <v>25073</v>
      </c>
      <c r="F36" s="34">
        <v>13.588322099469549</v>
      </c>
      <c r="G36" s="34">
        <v>60.866270490168702</v>
      </c>
      <c r="H36" s="34">
        <v>25.545407410361744</v>
      </c>
    </row>
    <row r="37" spans="1:8" x14ac:dyDescent="0.25">
      <c r="A37" s="20" t="s">
        <v>34</v>
      </c>
      <c r="B37" s="52">
        <v>3900</v>
      </c>
      <c r="C37" s="52">
        <v>14851</v>
      </c>
      <c r="D37" s="52">
        <v>4069</v>
      </c>
      <c r="E37" s="53">
        <v>22820</v>
      </c>
      <c r="F37" s="34">
        <v>17.090271691498685</v>
      </c>
      <c r="G37" s="34">
        <v>65.078878177037694</v>
      </c>
      <c r="H37" s="34">
        <v>17.830850131463631</v>
      </c>
    </row>
    <row r="38" spans="1:8" x14ac:dyDescent="0.25">
      <c r="A38" s="20" t="s">
        <v>35</v>
      </c>
      <c r="B38" s="52">
        <v>34644</v>
      </c>
      <c r="C38" s="52">
        <v>136347</v>
      </c>
      <c r="D38" s="52">
        <v>37808</v>
      </c>
      <c r="E38" s="53">
        <v>208799</v>
      </c>
      <c r="F38" s="34">
        <v>16.592033486750417</v>
      </c>
      <c r="G38" s="34">
        <v>65.300600098659473</v>
      </c>
      <c r="H38" s="34">
        <v>18.107366414590111</v>
      </c>
    </row>
    <row r="39" spans="1:8" x14ac:dyDescent="0.25">
      <c r="A39" s="20" t="s">
        <v>36</v>
      </c>
      <c r="B39" s="52">
        <v>28321</v>
      </c>
      <c r="C39" s="52">
        <v>112133</v>
      </c>
      <c r="D39" s="52">
        <v>30637</v>
      </c>
      <c r="E39" s="53">
        <v>171091</v>
      </c>
      <c r="F39" s="34">
        <v>16.553179302242665</v>
      </c>
      <c r="G39" s="34">
        <v>65.539975802350796</v>
      </c>
      <c r="H39" s="34">
        <v>17.906844895406536</v>
      </c>
    </row>
    <row r="40" spans="1:8" x14ac:dyDescent="0.25">
      <c r="A40" s="20" t="s">
        <v>37</v>
      </c>
      <c r="B40" s="52">
        <v>2277</v>
      </c>
      <c r="C40" s="52">
        <v>8614</v>
      </c>
      <c r="D40" s="52">
        <v>2851</v>
      </c>
      <c r="E40" s="53">
        <v>13742</v>
      </c>
      <c r="F40" s="34">
        <v>16.569640518119634</v>
      </c>
      <c r="G40" s="34">
        <v>62.683743268810943</v>
      </c>
      <c r="H40" s="34">
        <v>20.746616213069423</v>
      </c>
    </row>
    <row r="41" spans="1:8" x14ac:dyDescent="0.25">
      <c r="A41" s="20" t="s">
        <v>38</v>
      </c>
      <c r="B41" s="52">
        <v>45513</v>
      </c>
      <c r="C41" s="52">
        <v>172565</v>
      </c>
      <c r="D41" s="52">
        <v>44410</v>
      </c>
      <c r="E41" s="53">
        <v>262488</v>
      </c>
      <c r="F41" s="34">
        <v>17.339078357867788</v>
      </c>
      <c r="G41" s="34">
        <v>65.742052970040533</v>
      </c>
      <c r="H41" s="34">
        <v>16.918868672091676</v>
      </c>
    </row>
    <row r="42" spans="1:8" x14ac:dyDescent="0.25">
      <c r="A42" s="20" t="s">
        <v>39</v>
      </c>
      <c r="B42" s="52">
        <v>1443</v>
      </c>
      <c r="C42" s="52">
        <v>6495</v>
      </c>
      <c r="D42" s="52">
        <v>3333</v>
      </c>
      <c r="E42" s="53">
        <v>11271</v>
      </c>
      <c r="F42" s="34">
        <v>12.802768166089965</v>
      </c>
      <c r="G42" s="34">
        <v>57.62576523822198</v>
      </c>
      <c r="H42" s="34">
        <v>29.571466595688051</v>
      </c>
    </row>
    <row r="43" spans="1:8" x14ac:dyDescent="0.25">
      <c r="A43" s="20" t="s">
        <v>40</v>
      </c>
      <c r="B43" s="52">
        <v>6305</v>
      </c>
      <c r="C43" s="52">
        <v>23457</v>
      </c>
      <c r="D43" s="52">
        <v>7203</v>
      </c>
      <c r="E43" s="53">
        <v>36965</v>
      </c>
      <c r="F43" s="34">
        <v>17.056675233328825</v>
      </c>
      <c r="G43" s="34">
        <v>63.457324496145006</v>
      </c>
      <c r="H43" s="34">
        <v>19.486000270526173</v>
      </c>
    </row>
    <row r="44" spans="1:8" x14ac:dyDescent="0.25">
      <c r="A44" s="20" t="s">
        <v>41</v>
      </c>
      <c r="B44" s="52">
        <v>168199</v>
      </c>
      <c r="C44" s="52">
        <v>610462</v>
      </c>
      <c r="D44" s="52">
        <v>157511</v>
      </c>
      <c r="E44" s="53">
        <v>936172</v>
      </c>
      <c r="F44" s="34">
        <v>17.966677063616515</v>
      </c>
      <c r="G44" s="34">
        <v>65.208316420486838</v>
      </c>
      <c r="H44" s="34">
        <v>16.82500651589665</v>
      </c>
    </row>
    <row r="45" spans="1:8" x14ac:dyDescent="0.25">
      <c r="A45" s="20" t="s">
        <v>42</v>
      </c>
      <c r="B45" s="52">
        <v>72218</v>
      </c>
      <c r="C45" s="52">
        <v>270997</v>
      </c>
      <c r="D45" s="52">
        <v>70222</v>
      </c>
      <c r="E45" s="53">
        <v>413437</v>
      </c>
      <c r="F45" s="34">
        <v>17.467715758386404</v>
      </c>
      <c r="G45" s="34">
        <v>65.547350624157971</v>
      </c>
      <c r="H45" s="34">
        <v>16.984933617455621</v>
      </c>
    </row>
    <row r="46" spans="1:8" ht="15.75" customHeight="1" x14ac:dyDescent="0.25">
      <c r="A46" s="19" t="s">
        <v>43</v>
      </c>
      <c r="B46" s="51">
        <v>1262389</v>
      </c>
      <c r="C46" s="51">
        <v>4995659</v>
      </c>
      <c r="D46" s="51">
        <v>1464155</v>
      </c>
      <c r="E46" s="51">
        <v>7722203</v>
      </c>
      <c r="F46" s="34">
        <v>16.347524145635642</v>
      </c>
      <c r="G46" s="34">
        <v>64.692148082613215</v>
      </c>
      <c r="H46" s="34">
        <v>18.960327771751146</v>
      </c>
    </row>
    <row r="47" spans="1:8" ht="15.75" customHeight="1" x14ac:dyDescent="0.25">
      <c r="A47" s="20" t="s">
        <v>44</v>
      </c>
      <c r="B47" s="52">
        <v>789973</v>
      </c>
      <c r="C47" s="52">
        <v>3202578</v>
      </c>
      <c r="D47" s="52">
        <v>937338</v>
      </c>
      <c r="E47" s="53">
        <v>4929889</v>
      </c>
      <c r="F47" s="34">
        <v>16.024153890685977</v>
      </c>
      <c r="G47" s="34">
        <v>64.962476842784895</v>
      </c>
      <c r="H47" s="34">
        <v>19.013369266529125</v>
      </c>
    </row>
    <row r="48" spans="1:8" ht="15" customHeight="1" x14ac:dyDescent="0.25">
      <c r="A48" s="20" t="s">
        <v>45</v>
      </c>
      <c r="B48" s="52">
        <v>129778</v>
      </c>
      <c r="C48" s="52">
        <v>483740</v>
      </c>
      <c r="D48" s="52">
        <v>137078</v>
      </c>
      <c r="E48" s="53">
        <v>750596</v>
      </c>
      <c r="F48" s="34">
        <v>17.289993551790843</v>
      </c>
      <c r="G48" s="34">
        <v>64.447452424473354</v>
      </c>
      <c r="H48" s="34">
        <v>18.262554023735806</v>
      </c>
    </row>
    <row r="49" spans="1:8" ht="15" customHeight="1" x14ac:dyDescent="0.25">
      <c r="A49" s="20" t="s">
        <v>46</v>
      </c>
      <c r="B49" s="52">
        <v>92549</v>
      </c>
      <c r="C49" s="52">
        <v>344399</v>
      </c>
      <c r="D49" s="52">
        <v>94607</v>
      </c>
      <c r="E49" s="53">
        <v>531555</v>
      </c>
      <c r="F49" s="34">
        <v>17.410992277374874</v>
      </c>
      <c r="G49" s="34">
        <v>64.790849488764096</v>
      </c>
      <c r="H49" s="34">
        <v>17.798158233861031</v>
      </c>
    </row>
    <row r="50" spans="1:8" ht="15" customHeight="1" x14ac:dyDescent="0.25">
      <c r="A50" s="20" t="s">
        <v>47</v>
      </c>
      <c r="B50" s="52">
        <v>27223</v>
      </c>
      <c r="C50" s="52">
        <v>112098</v>
      </c>
      <c r="D50" s="52">
        <v>40665</v>
      </c>
      <c r="E50" s="53">
        <v>179986</v>
      </c>
      <c r="F50" s="34">
        <v>15.125065282855331</v>
      </c>
      <c r="G50" s="34">
        <v>62.281510784172099</v>
      </c>
      <c r="H50" s="34">
        <v>22.593423932972563</v>
      </c>
    </row>
    <row r="51" spans="1:8" ht="15" customHeight="1" x14ac:dyDescent="0.25">
      <c r="A51" s="20" t="s">
        <v>48</v>
      </c>
      <c r="B51" s="52">
        <v>59731</v>
      </c>
      <c r="C51" s="52">
        <v>234250</v>
      </c>
      <c r="D51" s="52">
        <v>69429</v>
      </c>
      <c r="E51" s="53">
        <v>363410</v>
      </c>
      <c r="F51" s="34">
        <v>16.436256569714647</v>
      </c>
      <c r="G51" s="34">
        <v>64.458875650092182</v>
      </c>
      <c r="H51" s="34">
        <v>19.104867780193171</v>
      </c>
    </row>
    <row r="52" spans="1:8" ht="15" customHeight="1" x14ac:dyDescent="0.25">
      <c r="A52" s="20" t="s">
        <v>49</v>
      </c>
      <c r="B52" s="52">
        <v>68980</v>
      </c>
      <c r="C52" s="52">
        <v>259561</v>
      </c>
      <c r="D52" s="52">
        <v>81165</v>
      </c>
      <c r="E52" s="53">
        <v>409706</v>
      </c>
      <c r="F52" s="34">
        <v>16.836463219967492</v>
      </c>
      <c r="G52" s="34">
        <v>63.352989704812721</v>
      </c>
      <c r="H52" s="34">
        <v>19.810547075219791</v>
      </c>
    </row>
    <row r="53" spans="1:8" ht="15" customHeight="1" x14ac:dyDescent="0.25">
      <c r="A53" s="20" t="s">
        <v>50</v>
      </c>
      <c r="B53" s="52">
        <v>10216</v>
      </c>
      <c r="C53" s="52">
        <v>47186</v>
      </c>
      <c r="D53" s="52">
        <v>14850</v>
      </c>
      <c r="E53" s="53">
        <v>72252</v>
      </c>
      <c r="F53" s="34">
        <v>14.139400985439849</v>
      </c>
      <c r="G53" s="34">
        <v>65.307534739522779</v>
      </c>
      <c r="H53" s="34">
        <v>20.553064275037368</v>
      </c>
    </row>
    <row r="54" spans="1:8" ht="15" customHeight="1" thickBot="1" x14ac:dyDescent="0.3">
      <c r="A54" s="21" t="s">
        <v>51</v>
      </c>
      <c r="B54" s="54">
        <v>83939</v>
      </c>
      <c r="C54" s="54">
        <v>311847</v>
      </c>
      <c r="D54" s="54">
        <v>89023</v>
      </c>
      <c r="E54" s="55">
        <v>484809</v>
      </c>
      <c r="F54" s="35">
        <v>17.313828744928415</v>
      </c>
      <c r="G54" s="35">
        <v>64.323682109861821</v>
      </c>
      <c r="H54" s="35">
        <v>18.362489145209761</v>
      </c>
    </row>
    <row r="55" spans="1:8" x14ac:dyDescent="0.25">
      <c r="A55" s="18" t="s">
        <v>71</v>
      </c>
      <c r="B55" s="27"/>
      <c r="C55" s="27"/>
      <c r="D55" s="24"/>
      <c r="E55" s="20"/>
      <c r="F55" s="20"/>
      <c r="G55" s="20"/>
      <c r="H55" s="20"/>
    </row>
    <row r="56" spans="1:8" x14ac:dyDescent="0.25">
      <c r="D56" s="2"/>
      <c r="E56" s="2"/>
      <c r="F56" s="2"/>
      <c r="G5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Estimacions de població. Dades definitives. 2019. Taules de la nota de premsa. Idescat. Desembre 2019</dc:title>
  <dc:creator>Idescat. Premsa</dc:creator>
  <cp:keywords>Mitjans de comunicació, notes de premsa</cp:keywords>
  <cp:lastModifiedBy>Teresa Junqueras Blasco</cp:lastModifiedBy>
  <cp:lastPrinted>2019-12-16T09:23:16Z</cp:lastPrinted>
  <dcterms:created xsi:type="dcterms:W3CDTF">2016-10-24T09:48:21Z</dcterms:created>
  <dcterms:modified xsi:type="dcterms:W3CDTF">2020-12-29T09:56:05Z</dcterms:modified>
</cp:coreProperties>
</file>