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CLUSTERSERVER1\difusio\Mitjants Comunicació\NOTES DE PREMSA. ESTRUCTURA\PHRE\PHRE 2024\"/>
    </mc:Choice>
  </mc:AlternateContent>
  <xr:revisionPtr revIDLastSave="0" documentId="13_ncr:1_{151CC9A7-5B96-4FE0-846D-EB493448A13E}" xr6:coauthVersionLast="47" xr6:coauthVersionMax="47" xr10:uidLastSave="{00000000-0000-0000-0000-000000000000}"/>
  <bookViews>
    <workbookView xWindow="-110" yWindow="-110" windowWidth="19420" windowHeight="10300" tabRatio="899" xr2:uid="{00000000-000D-0000-FFFF-FFFF00000000}"/>
  </bookViews>
  <sheets>
    <sheet name="Índex" sheetId="23" r:id="rId1"/>
    <sheet name="Taula 1" sheetId="8" r:id="rId2"/>
    <sheet name="Taula 2" sheetId="5" r:id="rId3"/>
    <sheet name="Taula 3" sheetId="10" r:id="rId4"/>
    <sheet name="Taula 4" sheetId="15" r:id="rId5"/>
    <sheet name="Taula 5" sheetId="21" r:id="rId6"/>
    <sheet name="Taula 6" sheetId="20" r:id="rId7"/>
    <sheet name="Taula 7" sheetId="18" r:id="rId8"/>
    <sheet name="Taula 8" sheetId="19" r:id="rId9"/>
  </sheets>
  <definedNames>
    <definedName name="_xlnm.Print_Area" localSheetId="3">'Taula 3'!$A$1:$E$55</definedName>
    <definedName name="_xlnm.Print_Area" localSheetId="6">'Taula 6'!$A$1:$E$15</definedName>
    <definedName name="_xlnm.Print_Area" localSheetId="7">'Taula 7'!$A$1:$C$8</definedName>
    <definedName name="_xlnm.Print_Area" localSheetId="8">'Taula 8'!$A$1:$D$9</definedName>
    <definedName name="Print_Area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9" i="21" l="1"/>
  <c r="L48" i="21"/>
  <c r="L47" i="21"/>
  <c r="L46" i="21"/>
  <c r="L45" i="21"/>
  <c r="L44" i="21"/>
  <c r="L43" i="21"/>
  <c r="L42" i="21"/>
  <c r="L41" i="21"/>
  <c r="L40" i="21"/>
  <c r="L39" i="21"/>
  <c r="L38" i="21"/>
  <c r="L37" i="21"/>
  <c r="L36" i="21"/>
  <c r="L35" i="21"/>
  <c r="L34" i="21"/>
  <c r="L33" i="21"/>
  <c r="L32" i="21"/>
  <c r="L31" i="21"/>
  <c r="L30" i="21"/>
  <c r="L29" i="21"/>
  <c r="L28" i="21"/>
  <c r="L27" i="21"/>
  <c r="L26" i="21"/>
  <c r="L25" i="21"/>
  <c r="L24" i="21"/>
  <c r="L23" i="21"/>
  <c r="L22" i="21"/>
  <c r="L21" i="21"/>
  <c r="L20" i="21"/>
  <c r="L19" i="21"/>
  <c r="L18" i="21"/>
  <c r="L17" i="21"/>
  <c r="L16" i="21"/>
  <c r="L15" i="21"/>
  <c r="L14" i="21"/>
  <c r="L13" i="21"/>
  <c r="L12" i="21"/>
  <c r="L11" i="21"/>
  <c r="L10" i="21"/>
  <c r="L9" i="21"/>
  <c r="L8" i="21"/>
  <c r="L7" i="21"/>
  <c r="I49" i="21"/>
  <c r="I48" i="21"/>
  <c r="I47" i="21"/>
  <c r="I46" i="21"/>
  <c r="I45" i="21"/>
  <c r="I44" i="21"/>
  <c r="I43" i="21"/>
  <c r="I42" i="21"/>
  <c r="I41" i="21"/>
  <c r="I40" i="21"/>
  <c r="I39" i="21"/>
  <c r="I38" i="21"/>
  <c r="I37" i="21"/>
  <c r="I36" i="21"/>
  <c r="I35" i="21"/>
  <c r="I34" i="21"/>
  <c r="I33" i="21"/>
  <c r="I32" i="21"/>
  <c r="I31" i="21"/>
  <c r="I30" i="21"/>
  <c r="I29" i="21"/>
  <c r="I28" i="21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9" i="21"/>
  <c r="I8" i="21"/>
  <c r="I7" i="21"/>
  <c r="F49" i="21"/>
  <c r="F48" i="21"/>
  <c r="F47" i="21"/>
  <c r="F46" i="21"/>
  <c r="F45" i="21"/>
  <c r="F44" i="21"/>
  <c r="F43" i="21"/>
  <c r="F42" i="21"/>
  <c r="F41" i="21"/>
  <c r="F40" i="21"/>
  <c r="F39" i="21"/>
  <c r="F38" i="21"/>
  <c r="F37" i="21"/>
  <c r="F36" i="21"/>
  <c r="F35" i="21"/>
  <c r="F34" i="21"/>
  <c r="F33" i="21"/>
  <c r="F32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5" i="21"/>
  <c r="F14" i="21"/>
  <c r="F13" i="21"/>
  <c r="F12" i="21"/>
  <c r="F11" i="21"/>
  <c r="F10" i="21"/>
  <c r="F9" i="21"/>
  <c r="F8" i="21"/>
  <c r="F7" i="21"/>
  <c r="C49" i="21"/>
  <c r="C48" i="21"/>
  <c r="C47" i="21"/>
  <c r="C46" i="21"/>
  <c r="C45" i="21"/>
  <c r="C44" i="21"/>
  <c r="C43" i="21"/>
  <c r="C42" i="21"/>
  <c r="C41" i="21"/>
  <c r="C40" i="21"/>
  <c r="C39" i="21"/>
  <c r="C38" i="21"/>
  <c r="C37" i="21"/>
  <c r="C36" i="21"/>
  <c r="C35" i="21"/>
  <c r="C34" i="21"/>
  <c r="C33" i="21"/>
  <c r="C32" i="21"/>
  <c r="C31" i="21"/>
  <c r="C30" i="21"/>
  <c r="C29" i="21"/>
  <c r="C28" i="21"/>
  <c r="C27" i="21"/>
  <c r="C26" i="21"/>
  <c r="C25" i="21"/>
  <c r="C24" i="21"/>
  <c r="C23" i="21"/>
  <c r="C22" i="21"/>
  <c r="C21" i="21"/>
  <c r="C20" i="21"/>
  <c r="C19" i="21"/>
  <c r="C18" i="21"/>
  <c r="C17" i="21"/>
  <c r="C16" i="21"/>
  <c r="C15" i="21"/>
  <c r="C14" i="21"/>
  <c r="C13" i="21"/>
  <c r="C12" i="21"/>
  <c r="C11" i="21"/>
  <c r="C10" i="21"/>
  <c r="C9" i="21"/>
  <c r="C8" i="21"/>
  <c r="C7" i="21"/>
  <c r="L6" i="21"/>
  <c r="I6" i="21"/>
  <c r="F6" i="21"/>
  <c r="C6" i="21"/>
  <c r="C14" i="15"/>
  <c r="D14" i="15"/>
  <c r="E14" i="15"/>
  <c r="F14" i="15"/>
  <c r="G14" i="15"/>
  <c r="C13" i="15"/>
  <c r="D13" i="15"/>
  <c r="E13" i="15"/>
  <c r="F13" i="15"/>
  <c r="G13" i="15"/>
  <c r="C12" i="15"/>
  <c r="C15" i="15" s="1"/>
  <c r="D12" i="15"/>
  <c r="D15" i="15" s="1"/>
  <c r="E12" i="15"/>
  <c r="E15" i="15" s="1"/>
  <c r="F12" i="15"/>
  <c r="F15" i="15" s="1"/>
  <c r="G12" i="15"/>
  <c r="G15" i="15" s="1"/>
  <c r="B13" i="15"/>
  <c r="B15" i="15" s="1"/>
  <c r="B14" i="15"/>
  <c r="B12" i="15"/>
  <c r="B8" i="18"/>
</calcChain>
</file>

<file path=xl/sharedStrings.xml><?xml version="1.0" encoding="utf-8"?>
<sst xmlns="http://schemas.openxmlformats.org/spreadsheetml/2006/main" count="355" uniqueCount="210">
  <si>
    <t>Catalunya</t>
  </si>
  <si>
    <t>Homes</t>
  </si>
  <si>
    <t>Dones</t>
  </si>
  <si>
    <t>Total</t>
  </si>
  <si>
    <t>Variació</t>
  </si>
  <si>
    <t>Valor</t>
  </si>
  <si>
    <t>%</t>
  </si>
  <si>
    <t>Europa</t>
  </si>
  <si>
    <t>Amèrica</t>
  </si>
  <si>
    <t>País de residència</t>
  </si>
  <si>
    <t>Resta d'Espanya</t>
  </si>
  <si>
    <t>Mateix país de residència</t>
  </si>
  <si>
    <t>Altres països</t>
  </si>
  <si>
    <t>No consta</t>
  </si>
  <si>
    <t>França</t>
  </si>
  <si>
    <t>Argentina</t>
  </si>
  <si>
    <t>Regne Unit</t>
  </si>
  <si>
    <t>Alemanya</t>
  </si>
  <si>
    <t>Estats Units, els</t>
  </si>
  <si>
    <t>Mèxic</t>
  </si>
  <si>
    <t>Suïssa</t>
  </si>
  <si>
    <t>Andorra</t>
  </si>
  <si>
    <t>Brasil</t>
  </si>
  <si>
    <t>Bèlgica</t>
  </si>
  <si>
    <t>Equador</t>
  </si>
  <si>
    <t>Xile</t>
  </si>
  <si>
    <t>Veneçuela</t>
  </si>
  <si>
    <t>Colòmbia</t>
  </si>
  <si>
    <t>Països Baixos</t>
  </si>
  <si>
    <t>Itàlia</t>
  </si>
  <si>
    <t>Perú</t>
  </si>
  <si>
    <t>República Dominicana</t>
  </si>
  <si>
    <t>Uruguai</t>
  </si>
  <si>
    <t>Bolívia</t>
  </si>
  <si>
    <t>Austràlia</t>
  </si>
  <si>
    <t>Canadà</t>
  </si>
  <si>
    <t>Cuba</t>
  </si>
  <si>
    <t>Suècia</t>
  </si>
  <si>
    <t>Costa Rica</t>
  </si>
  <si>
    <t>Panamà</t>
  </si>
  <si>
    <t>Irlanda</t>
  </si>
  <si>
    <t>Paraguai</t>
  </si>
  <si>
    <t>Dinamarca</t>
  </si>
  <si>
    <t>Pakistan</t>
  </si>
  <si>
    <t>Guatemala</t>
  </si>
  <si>
    <t>Noruega</t>
  </si>
  <si>
    <t>Àustria</t>
  </si>
  <si>
    <t>Turquia</t>
  </si>
  <si>
    <t>Israel</t>
  </si>
  <si>
    <t>Portugal</t>
  </si>
  <si>
    <t>Emirats Àrabs Units, els</t>
  </si>
  <si>
    <t>Gàmbia</t>
  </si>
  <si>
    <t>Xina</t>
  </si>
  <si>
    <t>Luxemburg</t>
  </si>
  <si>
    <t>El Salvador</t>
  </si>
  <si>
    <t>Filipines</t>
  </si>
  <si>
    <t>Senegal</t>
  </si>
  <si>
    <t>Japó</t>
  </si>
  <si>
    <t>Finlàndia</t>
  </si>
  <si>
    <t>Singapur</t>
  </si>
  <si>
    <t>Resta països</t>
  </si>
  <si>
    <t>Marroc</t>
  </si>
  <si>
    <t>Mauritània</t>
  </si>
  <si>
    <t>Distribució percentual (%)</t>
  </si>
  <si>
    <t>Principal país de residència</t>
  </si>
  <si>
    <t>De 0 a 14 anys</t>
  </si>
  <si>
    <t>De 15 a 64 anys</t>
  </si>
  <si>
    <t>Alt Camp</t>
  </si>
  <si>
    <t>Alt Empordà</t>
  </si>
  <si>
    <t>Alt Penedès</t>
  </si>
  <si>
    <t>Alt Urgell</t>
  </si>
  <si>
    <t>Alta Ribagorça</t>
  </si>
  <si>
    <t>Anoia</t>
  </si>
  <si>
    <t>Aran</t>
  </si>
  <si>
    <t>Bages</t>
  </si>
  <si>
    <t>Baix Camp</t>
  </si>
  <si>
    <t>Baix Ebre</t>
  </si>
  <si>
    <t>Baix Empordà</t>
  </si>
  <si>
    <t>Baix Llobregat</t>
  </si>
  <si>
    <t>Baix Penedès</t>
  </si>
  <si>
    <t>Barcelonès</t>
  </si>
  <si>
    <t>Berguedà</t>
  </si>
  <si>
    <t>Cerdanya</t>
  </si>
  <si>
    <t>Conca de Barberà</t>
  </si>
  <si>
    <t>Garraf</t>
  </si>
  <si>
    <t>Garrigues</t>
  </si>
  <si>
    <t>Garrotxa</t>
  </si>
  <si>
    <t>Gironès</t>
  </si>
  <si>
    <t>Maresme</t>
  </si>
  <si>
    <t>Moianès</t>
  </si>
  <si>
    <t>Montsià</t>
  </si>
  <si>
    <t>Noguera</t>
  </si>
  <si>
    <t>Osona</t>
  </si>
  <si>
    <t>Pallars Jussà</t>
  </si>
  <si>
    <t>Pallars Sobirà</t>
  </si>
  <si>
    <t>Pla d'Urgell</t>
  </si>
  <si>
    <t>Pla de l'Estany</t>
  </si>
  <si>
    <t>Priorat</t>
  </si>
  <si>
    <t>Ribera d'Ebre</t>
  </si>
  <si>
    <t>Ripollès</t>
  </si>
  <si>
    <t>Segarra</t>
  </si>
  <si>
    <t>Segrià</t>
  </si>
  <si>
    <t>Selva</t>
  </si>
  <si>
    <t>Solsonès</t>
  </si>
  <si>
    <t>Tarragonès</t>
  </si>
  <si>
    <t>Terra Alta</t>
  </si>
  <si>
    <t>Urgell</t>
  </si>
  <si>
    <t>Vallès Occidental</t>
  </si>
  <si>
    <t>Vallès Oriental</t>
  </si>
  <si>
    <t>Barcelona</t>
  </si>
  <si>
    <t>Hospitalet de Llobregat, l'</t>
  </si>
  <si>
    <t>Terrassa</t>
  </si>
  <si>
    <t>Sabadell</t>
  </si>
  <si>
    <t>Badalona</t>
  </si>
  <si>
    <t>Tarragona</t>
  </si>
  <si>
    <t>Lleida</t>
  </si>
  <si>
    <t>Girona</t>
  </si>
  <si>
    <t>Mataró</t>
  </si>
  <si>
    <t>Santa Coloma de Gramenet</t>
  </si>
  <si>
    <t>Reus</t>
  </si>
  <si>
    <t>Manresa</t>
  </si>
  <si>
    <t>Seu d'Urgell, la</t>
  </si>
  <si>
    <t>Granollers</t>
  </si>
  <si>
    <t>Sant Cugat del Vallès</t>
  </si>
  <si>
    <t>Figueres</t>
  </si>
  <si>
    <t>Vic</t>
  </si>
  <si>
    <t>Vilanova i la Geltrú</t>
  </si>
  <si>
    <t>Castelldefels</t>
  </si>
  <si>
    <t>Cornellà de Llobregat</t>
  </si>
  <si>
    <t>Salt</t>
  </si>
  <si>
    <t>Rubí</t>
  </si>
  <si>
    <t>Mollet del Vallès</t>
  </si>
  <si>
    <t>Igualada</t>
  </si>
  <si>
    <t>Tortosa</t>
  </si>
  <si>
    <t>Blanes</t>
  </si>
  <si>
    <t>Sant Boi de Llobregat</t>
  </si>
  <si>
    <t>Vilafranca del Penedès</t>
  </si>
  <si>
    <t>Olot</t>
  </si>
  <si>
    <t>Esplugues de Llobregat</t>
  </si>
  <si>
    <t>Manlleu</t>
  </si>
  <si>
    <t>Sitges</t>
  </si>
  <si>
    <t>Lloret de Mar</t>
  </si>
  <si>
    <t>Palafrugell</t>
  </si>
  <si>
    <t>Cerdanyola del Vallès</t>
  </si>
  <si>
    <t>Prat de Llobregat, el</t>
  </si>
  <si>
    <t>Vendrell, el</t>
  </si>
  <si>
    <t>Martorell</t>
  </si>
  <si>
    <t>Gavà</t>
  </si>
  <si>
    <t>Roses</t>
  </si>
  <si>
    <t>Cambrils</t>
  </si>
  <si>
    <t>Sant Feliu de Guíxols</t>
  </si>
  <si>
    <t>Viladecans</t>
  </si>
  <si>
    <t>Calella</t>
  </si>
  <si>
    <t>Premià de Mar</t>
  </si>
  <si>
    <t>Salou</t>
  </si>
  <si>
    <t>65 anys i més</t>
  </si>
  <si>
    <t>0 a 15 anys</t>
  </si>
  <si>
    <t>16 a 64 anys</t>
  </si>
  <si>
    <t xml:space="preserve">     Unió Europea </t>
  </si>
  <si>
    <t xml:space="preserve">     Resta d'Europa </t>
  </si>
  <si>
    <t xml:space="preserve">Àfrica </t>
  </si>
  <si>
    <t xml:space="preserve">     Amèrica del Nord i Central </t>
  </si>
  <si>
    <t xml:space="preserve">     Amèrica del Sud </t>
  </si>
  <si>
    <t xml:space="preserve">Àsia </t>
  </si>
  <si>
    <t xml:space="preserve">Oceania </t>
  </si>
  <si>
    <t xml:space="preserve">Total </t>
  </si>
  <si>
    <t>Variació 2023-2024</t>
  </si>
  <si>
    <t>Hondures</t>
  </si>
  <si>
    <t>Pineda de Mar</t>
  </si>
  <si>
    <t>Sant Feliu de Llobregat</t>
  </si>
  <si>
    <t>Resta de Municipis</t>
  </si>
  <si>
    <t>Lluçanès</t>
  </si>
  <si>
    <t xml:space="preserve"> França</t>
  </si>
  <si>
    <t xml:space="preserve"> Andorra</t>
  </si>
  <si>
    <t xml:space="preserve"> Regne Unit</t>
  </si>
  <si>
    <t>..</t>
  </si>
  <si>
    <t xml:space="preserve"> Alemanya</t>
  </si>
  <si>
    <t xml:space="preserve"> Argentina</t>
  </si>
  <si>
    <t>Font: Idescat.</t>
  </si>
  <si>
    <t>De 65 anys o més</t>
  </si>
  <si>
    <t>Taula 1. Població resident a l'estranger per comarca d'inscripció i grans grups d'edat</t>
  </si>
  <si>
    <t>Taula 3. Població resident a l'estranger per municipi d'inscripció</t>
  </si>
  <si>
    <t>% vertical</t>
  </si>
  <si>
    <t>Taula 2. Població resident a l'estranger per país de residència (més de 500 residents) i lloc de naixement</t>
  </si>
  <si>
    <t>Percentatge</t>
  </si>
  <si>
    <t>Taula 4. Població resident a l'estranger per lloc de naixement i grans grups d'edat</t>
  </si>
  <si>
    <t>65 anys o més</t>
  </si>
  <si>
    <t>Taula 8. Noves inscripcions de població resident a l'estranger</t>
  </si>
  <si>
    <t>Taula 6. Noves inscripcions de població resident a l'estranger</t>
  </si>
  <si>
    <t>Taula 7. Noves inscripcions de població resident a l'estranger</t>
  </si>
  <si>
    <t>Nota: Les variacions estan calculades d’acord amb l’organització territorial de cada període de referència.</t>
  </si>
  <si>
    <t>Catalunya, comarques i Aran. 2024 (a 1 de gener)</t>
  </si>
  <si>
    <t>Catalunya.  2024 (a 1 de gener)</t>
  </si>
  <si>
    <t>Municipis amb més de 1.000 inscrits a l'estranger.  2024 (a 1 de gener)</t>
  </si>
  <si>
    <t>Per continent de residència. Catalunya. 2024 i 2023 (a 1 de gener)</t>
  </si>
  <si>
    <t>Per edat. Catalunya.  2024 (a 1 de gener)</t>
  </si>
  <si>
    <t>Per lloc de naixement. Catalunya.  2024 (a 1 de gener)</t>
  </si>
  <si>
    <t>No hi consta</t>
  </si>
  <si>
    <t>Catalunya. 2024 (a 1 de gener)</t>
  </si>
  <si>
    <t>Taula 5. Població resident a l'estranger. Per lloc de naixement i comarca d'inscripció</t>
  </si>
  <si>
    <t>Padró d'habitants residents a l'estranger. 1 de gener de 2024. Taules de la nota de premsa. Idescat. 22 d'abril de 2024</t>
  </si>
  <si>
    <t>Taula 1. Població resident a l'estranger per comarca d'inscripció i grans grups d'edat. Catalunya, comarques i Aran. 2024 (a 1 de gener)</t>
  </si>
  <si>
    <t>Taula 2. Població resident a l'estranger per país de residència (més de 500 residents) i lloc de naixement. Catalunya.  2024 (a 1 de gener)</t>
  </si>
  <si>
    <t>Taula 3. Població resident a l'estranger per municipi d'inscripció. Municipis amb més de 1.000 inscrits a l'estranger.  2024 (a 1 de gener)</t>
  </si>
  <si>
    <t>Taula 4. Població resident a l'estranger per lloc de naixement i grans grups d'edat. Catalunya. 2024 (a 1 de gener)</t>
  </si>
  <si>
    <t>Taula 6. Noves inscripcions de població resident a l'estranger. Per continent de residència. Catalunya. 2024 i 2023 (a 1 de gener)</t>
  </si>
  <si>
    <t>Taula 7. Noves inscripcions de població resident a l'estranger. Per edat. Catalunya.  2024 (a 1 de gener)</t>
  </si>
  <si>
    <t>Taula 8. Noves inscripcions de població resident a l'estranger. Per lloc de naixement. Catalunya.  2024 (a 1 de gener)</t>
  </si>
  <si>
    <t>Catalunya, comarques i Aran.  2024 (a 1 de gener)</t>
  </si>
  <si>
    <t>Taula 5. Població resident a l'estranger. Per lloc de naixement i comarca d'inscripció. Catalunya, comarques i Aran.  2024 (a 1 de gener)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</si>
</sst>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%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Arial"/>
      <family val="2"/>
    </font>
    <font>
      <sz val="10"/>
      <name val="Geneva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10"/>
      <color rgb="FF0070C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22" fillId="0" borderId="0"/>
    <xf numFmtId="0" fontId="34" fillId="0" borderId="0" applyNumberFormat="0" applyFill="0" applyBorder="0" applyAlignment="0" applyProtection="0"/>
  </cellStyleXfs>
  <cellXfs count="88">
    <xf numFmtId="0" fontId="0" fillId="0" borderId="0" xfId="0"/>
    <xf numFmtId="3" fontId="14" fillId="0" borderId="0" xfId="0" applyNumberFormat="1" applyFont="1"/>
    <xf numFmtId="3" fontId="0" fillId="0" borderId="0" xfId="0" applyNumberFormat="1"/>
    <xf numFmtId="164" fontId="0" fillId="0" borderId="0" xfId="0" applyNumberFormat="1"/>
    <xf numFmtId="164" fontId="19" fillId="0" borderId="0" xfId="0" applyNumberFormat="1" applyFont="1"/>
    <xf numFmtId="164" fontId="18" fillId="0" borderId="0" xfId="0" applyNumberFormat="1" applyFont="1"/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166" fontId="0" fillId="0" borderId="0" xfId="42" applyNumberFormat="1" applyFont="1"/>
    <xf numFmtId="0" fontId="21" fillId="0" borderId="10" xfId="0" applyFont="1" applyBorder="1"/>
    <xf numFmtId="164" fontId="20" fillId="0" borderId="0" xfId="0" applyNumberFormat="1" applyFont="1"/>
    <xf numFmtId="0" fontId="23" fillId="0" borderId="0" xfId="0" applyFont="1"/>
    <xf numFmtId="0" fontId="23" fillId="0" borderId="10" xfId="0" applyFont="1" applyBorder="1"/>
    <xf numFmtId="164" fontId="24" fillId="0" borderId="0" xfId="0" applyNumberFormat="1" applyFont="1"/>
    <xf numFmtId="0" fontId="24" fillId="0" borderId="10" xfId="0" applyFont="1" applyBorder="1" applyAlignment="1">
      <alignment horizontal="right"/>
    </xf>
    <xf numFmtId="0" fontId="25" fillId="0" borderId="0" xfId="0" applyFont="1" applyAlignment="1">
      <alignment horizontal="left"/>
    </xf>
    <xf numFmtId="0" fontId="25" fillId="0" borderId="0" xfId="0" applyFont="1"/>
    <xf numFmtId="0" fontId="25" fillId="0" borderId="12" xfId="0" applyFont="1" applyBorder="1" applyAlignment="1">
      <alignment horizontal="right"/>
    </xf>
    <xf numFmtId="3" fontId="25" fillId="0" borderId="0" xfId="0" applyNumberFormat="1" applyFont="1" applyAlignment="1">
      <alignment horizontal="right"/>
    </xf>
    <xf numFmtId="164" fontId="25" fillId="0" borderId="0" xfId="0" applyNumberFormat="1" applyFont="1" applyAlignment="1">
      <alignment horizontal="right"/>
    </xf>
    <xf numFmtId="3" fontId="25" fillId="0" borderId="0" xfId="0" applyNumberFormat="1" applyFont="1"/>
    <xf numFmtId="164" fontId="25" fillId="0" borderId="0" xfId="0" applyNumberFormat="1" applyFont="1"/>
    <xf numFmtId="3" fontId="25" fillId="0" borderId="10" xfId="0" applyNumberFormat="1" applyFont="1" applyBorder="1" applyAlignment="1">
      <alignment horizontal="right"/>
    </xf>
    <xf numFmtId="0" fontId="26" fillId="0" borderId="0" xfId="43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right"/>
    </xf>
    <xf numFmtId="0" fontId="24" fillId="0" borderId="10" xfId="0" applyFont="1" applyBorder="1"/>
    <xf numFmtId="0" fontId="25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right"/>
    </xf>
    <xf numFmtId="0" fontId="25" fillId="0" borderId="12" xfId="0" applyFont="1" applyBorder="1"/>
    <xf numFmtId="0" fontId="31" fillId="0" borderId="10" xfId="0" applyFont="1" applyBorder="1"/>
    <xf numFmtId="164" fontId="25" fillId="0" borderId="10" xfId="0" applyNumberFormat="1" applyFont="1" applyBorder="1"/>
    <xf numFmtId="164" fontId="30" fillId="0" borderId="10" xfId="0" applyNumberFormat="1" applyFont="1" applyBorder="1" applyAlignment="1">
      <alignment horizontal="right"/>
    </xf>
    <xf numFmtId="0" fontId="28" fillId="0" borderId="0" xfId="0" applyFont="1"/>
    <xf numFmtId="0" fontId="25" fillId="0" borderId="14" xfId="0" applyFont="1" applyBorder="1" applyAlignment="1">
      <alignment horizontal="right"/>
    </xf>
    <xf numFmtId="3" fontId="25" fillId="0" borderId="10" xfId="0" applyNumberFormat="1" applyFont="1" applyBorder="1"/>
    <xf numFmtId="0" fontId="21" fillId="0" borderId="0" xfId="0" applyFont="1"/>
    <xf numFmtId="3" fontId="23" fillId="0" borderId="0" xfId="0" applyNumberFormat="1" applyFont="1"/>
    <xf numFmtId="0" fontId="30" fillId="0" borderId="10" xfId="0" applyFont="1" applyBorder="1"/>
    <xf numFmtId="3" fontId="30" fillId="0" borderId="10" xfId="0" applyNumberFormat="1" applyFont="1" applyBorder="1" applyAlignment="1">
      <alignment horizontal="right"/>
    </xf>
    <xf numFmtId="164" fontId="30" fillId="0" borderId="10" xfId="0" applyNumberFormat="1" applyFont="1" applyBorder="1"/>
    <xf numFmtId="3" fontId="30" fillId="0" borderId="10" xfId="0" applyNumberFormat="1" applyFont="1" applyBorder="1"/>
    <xf numFmtId="0" fontId="32" fillId="0" borderId="0" xfId="0" applyFont="1"/>
    <xf numFmtId="3" fontId="33" fillId="0" borderId="0" xfId="0" applyNumberFormat="1" applyFont="1"/>
    <xf numFmtId="0" fontId="30" fillId="0" borderId="12" xfId="0" applyFont="1" applyBorder="1" applyAlignment="1">
      <alignment horizontal="right"/>
    </xf>
    <xf numFmtId="3" fontId="30" fillId="0" borderId="0" xfId="0" applyNumberFormat="1" applyFont="1"/>
    <xf numFmtId="165" fontId="25" fillId="0" borderId="0" xfId="0" applyNumberFormat="1" applyFont="1"/>
    <xf numFmtId="165" fontId="30" fillId="0" borderId="10" xfId="0" applyNumberFormat="1" applyFont="1" applyBorder="1"/>
    <xf numFmtId="0" fontId="27" fillId="0" borderId="10" xfId="43" applyFont="1" applyBorder="1" applyAlignment="1">
      <alignment horizontal="left"/>
    </xf>
    <xf numFmtId="0" fontId="25" fillId="0" borderId="10" xfId="0" applyFont="1" applyBorder="1"/>
    <xf numFmtId="164" fontId="27" fillId="0" borderId="0" xfId="42" applyNumberFormat="1" applyFont="1"/>
    <xf numFmtId="0" fontId="32" fillId="0" borderId="10" xfId="0" applyFont="1" applyBorder="1" applyAlignment="1">
      <alignment horizontal="right"/>
    </xf>
    <xf numFmtId="0" fontId="25" fillId="0" borderId="12" xfId="0" applyFont="1" applyBorder="1" applyAlignment="1">
      <alignment horizontal="right" vertical="center" wrapText="1"/>
    </xf>
    <xf numFmtId="0" fontId="30" fillId="0" borderId="0" xfId="0" applyFont="1"/>
    <xf numFmtId="0" fontId="25" fillId="0" borderId="0" xfId="0" applyFont="1" applyAlignment="1">
      <alignment vertical="center" wrapText="1"/>
    </xf>
    <xf numFmtId="164" fontId="25" fillId="0" borderId="0" xfId="0" applyNumberFormat="1" applyFont="1" applyAlignment="1">
      <alignment vertical="center" wrapText="1"/>
    </xf>
    <xf numFmtId="3" fontId="25" fillId="0" borderId="0" xfId="0" applyNumberFormat="1" applyFont="1" applyAlignment="1">
      <alignment vertical="center" wrapText="1"/>
    </xf>
    <xf numFmtId="3" fontId="30" fillId="0" borderId="10" xfId="0" applyNumberFormat="1" applyFont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0" fontId="25" fillId="0" borderId="15" xfId="0" applyFont="1" applyBorder="1"/>
    <xf numFmtId="164" fontId="25" fillId="0" borderId="10" xfId="0" applyNumberFormat="1" applyFont="1" applyBorder="1" applyAlignment="1">
      <alignment vertical="center" wrapText="1"/>
    </xf>
    <xf numFmtId="0" fontId="27" fillId="0" borderId="12" xfId="0" applyFont="1" applyBorder="1"/>
    <xf numFmtId="0" fontId="27" fillId="0" borderId="11" xfId="0" applyFont="1" applyBorder="1" applyAlignment="1">
      <alignment horizontal="right"/>
    </xf>
    <xf numFmtId="0" fontId="27" fillId="0" borderId="0" xfId="0" applyFont="1"/>
    <xf numFmtId="3" fontId="27" fillId="0" borderId="0" xfId="0" applyNumberFormat="1" applyFont="1"/>
    <xf numFmtId="3" fontId="31" fillId="0" borderId="10" xfId="0" applyNumberFormat="1" applyFont="1" applyBorder="1"/>
    <xf numFmtId="0" fontId="31" fillId="0" borderId="0" xfId="0" applyFont="1"/>
    <xf numFmtId="0" fontId="27" fillId="0" borderId="12" xfId="0" applyFont="1" applyBorder="1" applyAlignment="1">
      <alignment horizontal="right" vertical="top"/>
    </xf>
    <xf numFmtId="1" fontId="27" fillId="0" borderId="12" xfId="0" applyNumberFormat="1" applyFont="1" applyBorder="1" applyAlignment="1">
      <alignment horizontal="right" vertical="top"/>
    </xf>
    <xf numFmtId="3" fontId="27" fillId="0" borderId="12" xfId="0" applyNumberFormat="1" applyFont="1" applyBorder="1" applyAlignment="1">
      <alignment horizontal="right"/>
    </xf>
    <xf numFmtId="0" fontId="27" fillId="0" borderId="12" xfId="0" applyFont="1" applyBorder="1" applyAlignment="1">
      <alignment horizontal="right"/>
    </xf>
    <xf numFmtId="164" fontId="31" fillId="0" borderId="10" xfId="0" applyNumberFormat="1" applyFont="1" applyBorder="1"/>
    <xf numFmtId="0" fontId="29" fillId="0" borderId="12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0" xfId="0" applyFont="1" applyAlignment="1">
      <alignment horizontal="right" wrapText="1"/>
    </xf>
    <xf numFmtId="0" fontId="27" fillId="0" borderId="12" xfId="0" applyFont="1" applyBorder="1" applyAlignment="1">
      <alignment horizontal="right" wrapText="1"/>
    </xf>
    <xf numFmtId="0" fontId="25" fillId="0" borderId="13" xfId="0" applyFont="1" applyBorder="1" applyAlignment="1">
      <alignment horizontal="right" vertical="center" wrapText="1"/>
    </xf>
    <xf numFmtId="0" fontId="25" fillId="0" borderId="12" xfId="0" applyFont="1" applyBorder="1" applyAlignment="1">
      <alignment horizontal="right" vertical="center" wrapText="1"/>
    </xf>
    <xf numFmtId="0" fontId="25" fillId="0" borderId="11" xfId="0" applyFont="1" applyBorder="1" applyAlignment="1">
      <alignment horizontal="center" wrapText="1"/>
    </xf>
    <xf numFmtId="0" fontId="25" fillId="0" borderId="15" xfId="0" applyFont="1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5" fillId="0" borderId="0" xfId="0" applyFont="1"/>
    <xf numFmtId="0" fontId="34" fillId="0" borderId="0" xfId="44"/>
  </cellXfs>
  <cellStyles count="45">
    <cellStyle name="20% - Èmfasi1" xfId="19" builtinId="30" customBuiltin="1"/>
    <cellStyle name="20% - Èmfasi2" xfId="23" builtinId="34" customBuiltin="1"/>
    <cellStyle name="20% - Èmfasi3" xfId="27" builtinId="38" customBuiltin="1"/>
    <cellStyle name="20% - Èmfasi4" xfId="31" builtinId="42" customBuiltin="1"/>
    <cellStyle name="20% - Èmfasi5" xfId="35" builtinId="46" customBuiltin="1"/>
    <cellStyle name="20% - Èmfasi6" xfId="39" builtinId="50" customBuiltin="1"/>
    <cellStyle name="40% - Èmfasi1" xfId="20" builtinId="31" customBuiltin="1"/>
    <cellStyle name="40% - Èmfasi2" xfId="24" builtinId="35" customBuiltin="1"/>
    <cellStyle name="40% - Èmfasi3" xfId="28" builtinId="39" customBuiltin="1"/>
    <cellStyle name="40% - Èmfasi4" xfId="32" builtinId="43" customBuiltin="1"/>
    <cellStyle name="40% - Èmfasi5" xfId="36" builtinId="47" customBuiltin="1"/>
    <cellStyle name="40% - Èmfasi6" xfId="40" builtinId="51" customBuiltin="1"/>
    <cellStyle name="60% - Èmfasi1" xfId="21" builtinId="32" customBuiltin="1"/>
    <cellStyle name="60% - Èmfasi2" xfId="25" builtinId="36" customBuiltin="1"/>
    <cellStyle name="60% - Èmfasi3" xfId="29" builtinId="40" customBuiltin="1"/>
    <cellStyle name="60% - Èmfasi4" xfId="33" builtinId="44" customBuiltin="1"/>
    <cellStyle name="60% - Èmfasi5" xfId="37" builtinId="48" customBuiltin="1"/>
    <cellStyle name="60% - Èmfasi6" xfId="41" builtinId="52" customBuiltin="1"/>
    <cellStyle name="Bé" xfId="6" builtinId="26" customBuiltin="1"/>
    <cellStyle name="Càlcul" xfId="11" builtinId="22" customBuiltin="1"/>
    <cellStyle name="Cel·la de comprovació" xfId="13" builtinId="23" customBuiltin="1"/>
    <cellStyle name="Cel·la enllaçada" xfId="12" builtinId="24" customBuiltin="1"/>
    <cellStyle name="Èmfasi1" xfId="18" builtinId="29" customBuiltin="1"/>
    <cellStyle name="Èmfasi2" xfId="22" builtinId="33" customBuiltin="1"/>
    <cellStyle name="Èmfasi3" xfId="26" builtinId="37" customBuiltin="1"/>
    <cellStyle name="Èmfasi4" xfId="30" builtinId="41" customBuiltin="1"/>
    <cellStyle name="Èmfasi5" xfId="34" builtinId="45" customBuiltin="1"/>
    <cellStyle name="Èmfasi6" xfId="38" builtinId="49" customBuiltin="1"/>
    <cellStyle name="Enllaç" xfId="44" builtinId="8"/>
    <cellStyle name="Entrada" xfId="9" builtinId="20" customBuiltin="1"/>
    <cellStyle name="Incorrecte" xfId="7" builtinId="27" customBuiltin="1"/>
    <cellStyle name="Neutral" xfId="8" builtinId="28" customBuiltin="1"/>
    <cellStyle name="Normal" xfId="0" builtinId="0"/>
    <cellStyle name="Normal_12-Piram unip. 91-96" xfId="43" xr:uid="{AFBCC3B5-0734-4AF6-8C01-BA3AA0B643D1}"/>
    <cellStyle name="Nota" xfId="15" builtinId="10" customBuiltin="1"/>
    <cellStyle name="Percentatge" xfId="42" builtinId="5"/>
    <cellStyle name="Resultat" xfId="10" builtinId="21" customBuiltin="1"/>
    <cellStyle name="Text d'advertiment" xfId="14" builtinId="11" customBuiltin="1"/>
    <cellStyle name="Text explicatiu" xfId="16" builtinId="53" customBuiltin="1"/>
    <cellStyle name="Títol" xfId="1" builtinId="15" customBuiltin="1"/>
    <cellStyle name="Títol 1" xfId="2" builtinId="16" customBuiltin="1"/>
    <cellStyle name="Títol 2" xfId="3" builtinId="17" customBuiltin="1"/>
    <cellStyle name="Títol 3" xfId="4" builtinId="18" customBuiltin="1"/>
    <cellStyle name="Títol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2013: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200DD-62F2-43D6-A143-20B0B12DC233}">
  <sheetPr>
    <tabColor theme="0"/>
  </sheetPr>
  <dimension ref="A1:A10"/>
  <sheetViews>
    <sheetView showGridLines="0" tabSelected="1" zoomScaleNormal="100" workbookViewId="0"/>
  </sheetViews>
  <sheetFormatPr defaultRowHeight="14.5"/>
  <sheetData>
    <row r="1" spans="1:1" ht="15.5">
      <c r="A1" s="86" t="s">
        <v>200</v>
      </c>
    </row>
    <row r="2" spans="1:1">
      <c r="A2" s="11"/>
    </row>
    <row r="3" spans="1:1">
      <c r="A3" s="87" t="s">
        <v>201</v>
      </c>
    </row>
    <row r="4" spans="1:1">
      <c r="A4" s="87" t="s">
        <v>202</v>
      </c>
    </row>
    <row r="5" spans="1:1">
      <c r="A5" s="87" t="s">
        <v>203</v>
      </c>
    </row>
    <row r="6" spans="1:1">
      <c r="A6" s="87" t="s">
        <v>204</v>
      </c>
    </row>
    <row r="7" spans="1:1">
      <c r="A7" s="87" t="s">
        <v>209</v>
      </c>
    </row>
    <row r="8" spans="1:1">
      <c r="A8" s="87" t="s">
        <v>205</v>
      </c>
    </row>
    <row r="9" spans="1:1">
      <c r="A9" s="87" t="s">
        <v>206</v>
      </c>
    </row>
    <row r="10" spans="1:1">
      <c r="A10" s="87" t="s">
        <v>207</v>
      </c>
    </row>
  </sheetData>
  <hyperlinks>
    <hyperlink ref="A3" location="'Taula 1'!A1" display="Taula 1. Població resident a l'estranger per comarca d'inscripció i grans grups d'edat. Catalunya, comarques i Aran. 2024 (a 1 de gener)" xr:uid="{E00FA79D-4D12-44CD-8573-2396A78ADE3E}"/>
    <hyperlink ref="A4" location="'Taula 2'!A1" display="Taula 2. Població resident a l'estranger per país de residència (més de 500 residents) i lloc de naixement. Catalunya.  2024 (a 1 de gener)" xr:uid="{7F3C6A5E-593A-40EE-B530-F3D868022689}"/>
    <hyperlink ref="A5" location="'Taula 3'!A1" display="Taula 3. Població resident a l'estranger per municipi d'inscripció. Municipis amb més de 1.000 inscrits a l'estranger.  2024 (a 1 de gener)" xr:uid="{592DF182-A3A1-41EF-9163-B8F2DD955407}"/>
    <hyperlink ref="A6" location="'Taula 4'!A1" display="Taula 4. Població resident a l'estranger per lloc de naixement i grans grups d'edat. Catalunya. 2024 (a 1 de gener)" xr:uid="{EA8FD983-9D8E-419A-A259-5A368C4E86D7}"/>
    <hyperlink ref="A7" location="'Taula 5'!A1" display="Taula 5. Població resident a l'estranger. Per lloc de naixement i comarca d'inscripció. Catalunya, comarques i Aran.  2024 (a 1 de gener)" xr:uid="{0C12C291-8EF4-4646-80DC-2D1F4A09C4C0}"/>
    <hyperlink ref="A8" location="'Taula 6'!A1" display="Taula 6. Noves inscripcions de població resident a l'estranger. Per continent de residència. Catalunya. 2024 i 2023 (a 1 de gener)" xr:uid="{98CF0BB6-2C9B-45FC-95CA-8017244CFF96}"/>
    <hyperlink ref="A9" location="'Taula 7'!A1" display="Taula 7. Noves inscripcions de població resident a l'estranger. Per edat. Catalunya.  2024 (a 1 de gener)" xr:uid="{E877FD3D-AB40-468B-A61E-EA2E3696F33A}"/>
    <hyperlink ref="A10" location="'Taula 8'!A1" display="Taula 8. Noves inscripcions de població resident a l'estranger. Per lloc de naixement. Catalunya.  2024 (a 1 de gener)" xr:uid="{2D07B169-EEEF-44A5-8038-2D67E68DEE32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B12E5-562D-43E0-9C3B-204BBD352340}">
  <dimension ref="A1:H52"/>
  <sheetViews>
    <sheetView showGridLines="0" zoomScaleNormal="100" workbookViewId="0"/>
  </sheetViews>
  <sheetFormatPr defaultColWidth="8.6328125" defaultRowHeight="14.5"/>
  <cols>
    <col min="1" max="1" width="14.36328125" customWidth="1"/>
    <col min="2" max="2" width="7.7265625" customWidth="1"/>
    <col min="4" max="4" width="9.26953125" customWidth="1"/>
    <col min="5" max="5" width="12.1796875" style="7" customWidth="1"/>
    <col min="8" max="8" width="10.1796875" customWidth="1"/>
    <col min="9" max="9" width="2.36328125" customWidth="1"/>
  </cols>
  <sheetData>
    <row r="1" spans="1:8">
      <c r="A1" s="34" t="s">
        <v>180</v>
      </c>
      <c r="B1" s="24"/>
      <c r="C1" s="24"/>
      <c r="D1" s="24"/>
      <c r="E1" s="25"/>
      <c r="F1" s="25"/>
      <c r="G1" s="25"/>
      <c r="H1" s="24"/>
    </row>
    <row r="2" spans="1:8">
      <c r="A2" s="34" t="s">
        <v>191</v>
      </c>
      <c r="B2" s="24"/>
      <c r="C2" s="24"/>
      <c r="D2" s="24"/>
      <c r="E2" s="25"/>
      <c r="F2" s="25"/>
      <c r="G2" s="25"/>
      <c r="H2" s="24"/>
    </row>
    <row r="3" spans="1:8" ht="9.5" customHeight="1" thickBot="1">
      <c r="A3" s="14"/>
      <c r="B3" s="26"/>
      <c r="C3" s="26"/>
      <c r="D3" s="26"/>
      <c r="E3" s="14"/>
      <c r="F3" s="14"/>
      <c r="G3" s="14"/>
      <c r="H3" s="26"/>
    </row>
    <row r="4" spans="1:8" ht="13" customHeight="1">
      <c r="A4" s="16"/>
      <c r="B4" s="16"/>
      <c r="C4" s="16"/>
      <c r="D4" s="16"/>
      <c r="E4" s="27"/>
      <c r="F4" s="73" t="s">
        <v>63</v>
      </c>
      <c r="G4" s="73"/>
      <c r="H4" s="73"/>
    </row>
    <row r="5" spans="1:8" ht="12" customHeight="1">
      <c r="A5" s="16"/>
      <c r="B5" s="16"/>
      <c r="C5" s="74" t="s">
        <v>166</v>
      </c>
      <c r="D5" s="74"/>
      <c r="E5" s="75" t="s">
        <v>64</v>
      </c>
      <c r="F5" s="77" t="s">
        <v>65</v>
      </c>
      <c r="G5" s="77" t="s">
        <v>66</v>
      </c>
      <c r="H5" s="77" t="s">
        <v>179</v>
      </c>
    </row>
    <row r="6" spans="1:8" ht="12.5" customHeight="1">
      <c r="A6" s="30"/>
      <c r="B6" s="30">
        <v>2024</v>
      </c>
      <c r="C6" s="35" t="s">
        <v>5</v>
      </c>
      <c r="D6" s="35" t="s">
        <v>6</v>
      </c>
      <c r="E6" s="76"/>
      <c r="F6" s="78"/>
      <c r="G6" s="78"/>
      <c r="H6" s="78"/>
    </row>
    <row r="7" spans="1:8">
      <c r="A7" s="15" t="s">
        <v>67</v>
      </c>
      <c r="B7" s="18">
        <v>1442</v>
      </c>
      <c r="C7" s="20">
        <v>68</v>
      </c>
      <c r="D7" s="21">
        <v>4.9490538573508003</v>
      </c>
      <c r="E7" s="27" t="s">
        <v>172</v>
      </c>
      <c r="F7" s="19">
        <v>19.140083217753119</v>
      </c>
      <c r="G7" s="19">
        <v>62.968099861303749</v>
      </c>
      <c r="H7" s="21">
        <v>17.891816920943135</v>
      </c>
    </row>
    <row r="8" spans="1:8">
      <c r="A8" s="15" t="s">
        <v>68</v>
      </c>
      <c r="B8" s="18">
        <v>7698</v>
      </c>
      <c r="C8" s="20">
        <v>355</v>
      </c>
      <c r="D8" s="21">
        <v>4.8345362930682283</v>
      </c>
      <c r="E8" s="27" t="s">
        <v>172</v>
      </c>
      <c r="F8" s="19">
        <v>16.887503247596776</v>
      </c>
      <c r="G8" s="19">
        <v>61.379579111457517</v>
      </c>
      <c r="H8" s="21">
        <v>21.732917640945701</v>
      </c>
    </row>
    <row r="9" spans="1:8">
      <c r="A9" s="15" t="s">
        <v>69</v>
      </c>
      <c r="B9" s="18">
        <v>3271</v>
      </c>
      <c r="C9" s="20">
        <v>168</v>
      </c>
      <c r="D9" s="21">
        <v>5.414115372220432</v>
      </c>
      <c r="E9" s="27" t="s">
        <v>172</v>
      </c>
      <c r="F9" s="19">
        <v>24.059920513604403</v>
      </c>
      <c r="G9" s="19">
        <v>63.283399571996334</v>
      </c>
      <c r="H9" s="21">
        <v>12.656679914399266</v>
      </c>
    </row>
    <row r="10" spans="1:8">
      <c r="A10" s="15" t="s">
        <v>70</v>
      </c>
      <c r="B10" s="18">
        <v>4809</v>
      </c>
      <c r="C10" s="20">
        <v>22</v>
      </c>
      <c r="D10" s="21">
        <v>0.45957802381449758</v>
      </c>
      <c r="E10" s="27" t="s">
        <v>173</v>
      </c>
      <c r="F10" s="19">
        <v>7.8810563526720738</v>
      </c>
      <c r="G10" s="19">
        <v>73.69515491786234</v>
      </c>
      <c r="H10" s="21">
        <v>18.423788729465585</v>
      </c>
    </row>
    <row r="11" spans="1:8">
      <c r="A11" s="15" t="s">
        <v>71</v>
      </c>
      <c r="B11" s="18">
        <v>141</v>
      </c>
      <c r="C11" s="20">
        <v>1</v>
      </c>
      <c r="D11" s="21">
        <v>0.7142857142857143</v>
      </c>
      <c r="E11" s="27" t="s">
        <v>172</v>
      </c>
      <c r="F11" s="19">
        <v>7.8014184397163122</v>
      </c>
      <c r="G11" s="19">
        <v>68.794326241134755</v>
      </c>
      <c r="H11" s="21">
        <v>23.404255319148938</v>
      </c>
    </row>
    <row r="12" spans="1:8">
      <c r="A12" s="28" t="s">
        <v>72</v>
      </c>
      <c r="B12" s="18">
        <v>3923</v>
      </c>
      <c r="C12" s="20">
        <v>205</v>
      </c>
      <c r="D12" s="21">
        <v>5.5137170521785901</v>
      </c>
      <c r="E12" s="29" t="s">
        <v>172</v>
      </c>
      <c r="F12" s="19">
        <v>23.37496813663013</v>
      </c>
      <c r="G12" s="19">
        <v>63.854193219474887</v>
      </c>
      <c r="H12" s="21">
        <v>12.770838643894978</v>
      </c>
    </row>
    <row r="13" spans="1:8">
      <c r="A13" s="28" t="s">
        <v>73</v>
      </c>
      <c r="B13" s="18">
        <v>581</v>
      </c>
      <c r="C13" s="20">
        <v>23</v>
      </c>
      <c r="D13" s="21">
        <v>4.1218637992831546</v>
      </c>
      <c r="E13" s="29" t="s">
        <v>172</v>
      </c>
      <c r="F13" s="19">
        <v>14.974182444061961</v>
      </c>
      <c r="G13" s="19">
        <v>63.166953528399318</v>
      </c>
      <c r="H13" s="21">
        <v>21.858864027538726</v>
      </c>
    </row>
    <row r="14" spans="1:8">
      <c r="A14" s="28" t="s">
        <v>74</v>
      </c>
      <c r="B14" s="18">
        <v>6984</v>
      </c>
      <c r="C14" s="20">
        <v>451</v>
      </c>
      <c r="D14" s="21">
        <v>6.9034134394611968</v>
      </c>
      <c r="E14" s="29" t="s">
        <v>172</v>
      </c>
      <c r="F14" s="19">
        <v>22.637457044673539</v>
      </c>
      <c r="G14" s="19">
        <v>63.24455899198167</v>
      </c>
      <c r="H14" s="21">
        <v>14.117983963344788</v>
      </c>
    </row>
    <row r="15" spans="1:8">
      <c r="A15" s="28" t="s">
        <v>75</v>
      </c>
      <c r="B15" s="18">
        <v>7073</v>
      </c>
      <c r="C15" s="20">
        <v>424</v>
      </c>
      <c r="D15" s="21">
        <v>6.3768987817716951</v>
      </c>
      <c r="E15" s="29" t="s">
        <v>172</v>
      </c>
      <c r="F15" s="19">
        <v>21.546726989961826</v>
      </c>
      <c r="G15" s="19">
        <v>64.922946415947962</v>
      </c>
      <c r="H15" s="21">
        <v>13.530326594090203</v>
      </c>
    </row>
    <row r="16" spans="1:8">
      <c r="A16" s="28" t="s">
        <v>76</v>
      </c>
      <c r="B16" s="18">
        <v>3419</v>
      </c>
      <c r="C16" s="20">
        <v>236</v>
      </c>
      <c r="D16" s="21">
        <v>7.4143889412503921</v>
      </c>
      <c r="E16" s="29" t="s">
        <v>172</v>
      </c>
      <c r="F16" s="19">
        <v>23.164668031588185</v>
      </c>
      <c r="G16" s="19">
        <v>61.567709856683237</v>
      </c>
      <c r="H16" s="21">
        <v>15.267622111728576</v>
      </c>
    </row>
    <row r="17" spans="1:8">
      <c r="A17" s="28" t="s">
        <v>77</v>
      </c>
      <c r="B17" s="18">
        <v>6693</v>
      </c>
      <c r="C17" s="20">
        <v>296</v>
      </c>
      <c r="D17" s="21">
        <v>4.6271689854619353</v>
      </c>
      <c r="E17" s="29" t="s">
        <v>172</v>
      </c>
      <c r="F17" s="19">
        <v>24.772150007470493</v>
      </c>
      <c r="G17" s="19">
        <v>62.064843866726427</v>
      </c>
      <c r="H17" s="21">
        <v>13.163006125803079</v>
      </c>
    </row>
    <row r="18" spans="1:8">
      <c r="A18" s="28" t="s">
        <v>78</v>
      </c>
      <c r="B18" s="18">
        <v>20997</v>
      </c>
      <c r="C18" s="20">
        <v>1159</v>
      </c>
      <c r="D18" s="21">
        <v>5.8423228147998785</v>
      </c>
      <c r="E18" s="29" t="s">
        <v>172</v>
      </c>
      <c r="F18" s="19">
        <v>23.760537219602799</v>
      </c>
      <c r="G18" s="19">
        <v>67.86207553460018</v>
      </c>
      <c r="H18" s="21">
        <v>8.3773872457970189</v>
      </c>
    </row>
    <row r="19" spans="1:8">
      <c r="A19" s="28" t="s">
        <v>79</v>
      </c>
      <c r="B19" s="18">
        <v>3282</v>
      </c>
      <c r="C19" s="20">
        <v>177</v>
      </c>
      <c r="D19" s="21">
        <v>5.7004830917874392</v>
      </c>
      <c r="E19" s="29" t="s">
        <v>172</v>
      </c>
      <c r="F19" s="19">
        <v>20.079219987812312</v>
      </c>
      <c r="G19" s="19">
        <v>68.799512492382703</v>
      </c>
      <c r="H19" s="21">
        <v>11.121267519804997</v>
      </c>
    </row>
    <row r="20" spans="1:8">
      <c r="A20" s="28" t="s">
        <v>80</v>
      </c>
      <c r="B20" s="18">
        <v>195653</v>
      </c>
      <c r="C20" s="20">
        <v>9805</v>
      </c>
      <c r="D20" s="21">
        <v>5.2758167965218883</v>
      </c>
      <c r="E20" s="29" t="s">
        <v>174</v>
      </c>
      <c r="F20" s="19">
        <v>16.714796093083162</v>
      </c>
      <c r="G20" s="19">
        <v>67.886002259101573</v>
      </c>
      <c r="H20" s="21">
        <v>15.399201647815264</v>
      </c>
    </row>
    <row r="21" spans="1:8">
      <c r="A21" s="28" t="s">
        <v>81</v>
      </c>
      <c r="B21" s="18">
        <v>1280</v>
      </c>
      <c r="C21" s="20">
        <v>54</v>
      </c>
      <c r="D21" s="21">
        <v>4.4045676998368677</v>
      </c>
      <c r="E21" s="29" t="s">
        <v>172</v>
      </c>
      <c r="F21" s="19">
        <v>20.46875</v>
      </c>
      <c r="G21" s="19">
        <v>62.578124999999993</v>
      </c>
      <c r="H21" s="21">
        <v>16.953125</v>
      </c>
    </row>
    <row r="22" spans="1:8">
      <c r="A22" s="28" t="s">
        <v>82</v>
      </c>
      <c r="B22" s="18">
        <v>1177</v>
      </c>
      <c r="C22" s="20">
        <v>37</v>
      </c>
      <c r="D22" s="21">
        <v>3.2456140350877192</v>
      </c>
      <c r="E22" s="29" t="s">
        <v>172</v>
      </c>
      <c r="F22" s="19">
        <v>11.129991503823279</v>
      </c>
      <c r="G22" s="19">
        <v>68.819031435853859</v>
      </c>
      <c r="H22" s="21">
        <v>20.050977060322854</v>
      </c>
    </row>
    <row r="23" spans="1:8">
      <c r="A23" s="28" t="s">
        <v>83</v>
      </c>
      <c r="B23" s="18">
        <v>847</v>
      </c>
      <c r="C23" s="20">
        <v>20</v>
      </c>
      <c r="D23" s="21">
        <v>2.418379685610641</v>
      </c>
      <c r="E23" s="29" t="s">
        <v>172</v>
      </c>
      <c r="F23" s="19">
        <v>14.049586776859504</v>
      </c>
      <c r="G23" s="19">
        <v>61.629279811097994</v>
      </c>
      <c r="H23" s="21">
        <v>24.321133412042503</v>
      </c>
    </row>
    <row r="24" spans="1:8">
      <c r="A24" s="28" t="s">
        <v>84</v>
      </c>
      <c r="B24" s="18">
        <v>5348</v>
      </c>
      <c r="C24" s="20">
        <v>291</v>
      </c>
      <c r="D24" s="21">
        <v>5.7543998418034406</v>
      </c>
      <c r="E24" s="29" t="s">
        <v>172</v>
      </c>
      <c r="F24" s="19">
        <v>17.819745699326852</v>
      </c>
      <c r="G24" s="19">
        <v>67.22139117427075</v>
      </c>
      <c r="H24" s="21">
        <v>14.958863126402393</v>
      </c>
    </row>
    <row r="25" spans="1:8">
      <c r="A25" s="28" t="s">
        <v>85</v>
      </c>
      <c r="B25" s="18">
        <v>544</v>
      </c>
      <c r="C25" s="20">
        <v>11</v>
      </c>
      <c r="D25" s="21">
        <v>2.0637898686679175</v>
      </c>
      <c r="E25" s="29" t="s">
        <v>172</v>
      </c>
      <c r="F25" s="19">
        <v>10.845588235294118</v>
      </c>
      <c r="G25" s="19">
        <v>60.294117647058819</v>
      </c>
      <c r="H25" s="21">
        <v>28.860294117647058</v>
      </c>
    </row>
    <row r="26" spans="1:8">
      <c r="A26" s="28" t="s">
        <v>86</v>
      </c>
      <c r="B26" s="18">
        <v>2171</v>
      </c>
      <c r="C26" s="20">
        <v>108</v>
      </c>
      <c r="D26" s="21">
        <v>5.2350945225399901</v>
      </c>
      <c r="E26" s="29" t="s">
        <v>172</v>
      </c>
      <c r="F26" s="19">
        <v>27.084292952556428</v>
      </c>
      <c r="G26" s="19">
        <v>62.045140488254255</v>
      </c>
      <c r="H26" s="21">
        <v>10.870566559189314</v>
      </c>
    </row>
    <row r="27" spans="1:8">
      <c r="A27" s="28" t="s">
        <v>87</v>
      </c>
      <c r="B27" s="18">
        <v>10300</v>
      </c>
      <c r="C27" s="20">
        <v>665</v>
      </c>
      <c r="D27" s="21">
        <v>6.9019200830306175</v>
      </c>
      <c r="E27" s="29" t="s">
        <v>172</v>
      </c>
      <c r="F27" s="19">
        <v>26.252427184466022</v>
      </c>
      <c r="G27" s="19">
        <v>64.106796116504853</v>
      </c>
      <c r="H27" s="21">
        <v>9.640776699029125</v>
      </c>
    </row>
    <row r="28" spans="1:8">
      <c r="A28" s="28" t="s">
        <v>171</v>
      </c>
      <c r="B28" s="18">
        <v>154</v>
      </c>
      <c r="C28" s="18" t="s">
        <v>175</v>
      </c>
      <c r="D28" s="19" t="s">
        <v>175</v>
      </c>
      <c r="E28" s="29" t="s">
        <v>176</v>
      </c>
      <c r="F28" s="19">
        <v>27.922077922077921</v>
      </c>
      <c r="G28" s="19">
        <v>64.935064935064929</v>
      </c>
      <c r="H28" s="21">
        <v>7.1428571428571423</v>
      </c>
    </row>
    <row r="29" spans="1:8">
      <c r="A29" s="28" t="s">
        <v>88</v>
      </c>
      <c r="B29" s="18">
        <v>14202</v>
      </c>
      <c r="C29" s="20">
        <v>579</v>
      </c>
      <c r="D29" s="21">
        <v>4.2501651618586216</v>
      </c>
      <c r="E29" s="29" t="s">
        <v>172</v>
      </c>
      <c r="F29" s="19">
        <v>19.398676242782706</v>
      </c>
      <c r="G29" s="19">
        <v>67.448246725813263</v>
      </c>
      <c r="H29" s="21">
        <v>13.153077031404029</v>
      </c>
    </row>
    <row r="30" spans="1:8">
      <c r="A30" s="28" t="s">
        <v>89</v>
      </c>
      <c r="B30" s="18">
        <v>390</v>
      </c>
      <c r="C30" s="20">
        <v>18</v>
      </c>
      <c r="D30" s="21">
        <v>4.838709677419355</v>
      </c>
      <c r="E30" s="29" t="s">
        <v>174</v>
      </c>
      <c r="F30" s="19">
        <v>19.230769230769234</v>
      </c>
      <c r="G30" s="19">
        <v>64.615384615384613</v>
      </c>
      <c r="H30" s="21">
        <v>16.153846153846153</v>
      </c>
    </row>
    <row r="31" spans="1:8">
      <c r="A31" s="28" t="s">
        <v>90</v>
      </c>
      <c r="B31" s="18">
        <v>1886</v>
      </c>
      <c r="C31" s="20">
        <v>93</v>
      </c>
      <c r="D31" s="21">
        <v>5.1868377021751257</v>
      </c>
      <c r="E31" s="29" t="s">
        <v>172</v>
      </c>
      <c r="F31" s="19">
        <v>17.762460233297986</v>
      </c>
      <c r="G31" s="19">
        <v>65.7476139978791</v>
      </c>
      <c r="H31" s="21">
        <v>16.489925768822904</v>
      </c>
    </row>
    <row r="32" spans="1:8">
      <c r="A32" s="28" t="s">
        <v>91</v>
      </c>
      <c r="B32" s="18">
        <v>2553</v>
      </c>
      <c r="C32" s="20">
        <v>26</v>
      </c>
      <c r="D32" s="21">
        <v>1.0288880094974278</v>
      </c>
      <c r="E32" s="29" t="s">
        <v>177</v>
      </c>
      <c r="F32" s="19">
        <v>10.066588327457893</v>
      </c>
      <c r="G32" s="19">
        <v>57.657657657657658</v>
      </c>
      <c r="H32" s="21">
        <v>32.275754014884448</v>
      </c>
    </row>
    <row r="33" spans="1:8">
      <c r="A33" s="28" t="s">
        <v>92</v>
      </c>
      <c r="B33" s="18">
        <v>6505</v>
      </c>
      <c r="C33" s="20">
        <v>131</v>
      </c>
      <c r="D33" s="21">
        <v>2.0552243489174771</v>
      </c>
      <c r="E33" s="29" t="s">
        <v>176</v>
      </c>
      <c r="F33" s="19">
        <v>31.437355880092237</v>
      </c>
      <c r="G33" s="19">
        <v>62.413528055342049</v>
      </c>
      <c r="H33" s="21">
        <v>6.1491160645657184</v>
      </c>
    </row>
    <row r="34" spans="1:8">
      <c r="A34" s="28" t="s">
        <v>93</v>
      </c>
      <c r="B34" s="18">
        <v>1302</v>
      </c>
      <c r="C34" s="20">
        <v>25</v>
      </c>
      <c r="D34" s="21">
        <v>1.9577133907595929</v>
      </c>
      <c r="E34" s="29" t="s">
        <v>177</v>
      </c>
      <c r="F34" s="19">
        <v>11.827956989247312</v>
      </c>
      <c r="G34" s="19">
        <v>57.219662058371732</v>
      </c>
      <c r="H34" s="21">
        <v>30.952380952380953</v>
      </c>
    </row>
    <row r="35" spans="1:8">
      <c r="A35" s="28" t="s">
        <v>94</v>
      </c>
      <c r="B35" s="18">
        <v>538</v>
      </c>
      <c r="C35" s="20">
        <v>3</v>
      </c>
      <c r="D35" s="21">
        <v>0.56074766355140182</v>
      </c>
      <c r="E35" s="29" t="s">
        <v>173</v>
      </c>
      <c r="F35" s="19">
        <v>9.2936802973977688</v>
      </c>
      <c r="G35" s="19">
        <v>49.442379182156131</v>
      </c>
      <c r="H35" s="21">
        <v>41.263940520446099</v>
      </c>
    </row>
    <row r="36" spans="1:8">
      <c r="A36" s="28" t="s">
        <v>95</v>
      </c>
      <c r="B36" s="18">
        <v>1176</v>
      </c>
      <c r="C36" s="20">
        <v>37</v>
      </c>
      <c r="D36" s="21">
        <v>3.2484635645302897</v>
      </c>
      <c r="E36" s="29" t="s">
        <v>172</v>
      </c>
      <c r="F36" s="19">
        <v>18.792517006802719</v>
      </c>
      <c r="G36" s="19">
        <v>62.074829931972786</v>
      </c>
      <c r="H36" s="21">
        <v>19.132653061224488</v>
      </c>
    </row>
    <row r="37" spans="1:8">
      <c r="A37" s="28" t="s">
        <v>96</v>
      </c>
      <c r="B37" s="18">
        <v>780</v>
      </c>
      <c r="C37" s="20">
        <v>39</v>
      </c>
      <c r="D37" s="21">
        <v>5.2631578947368416</v>
      </c>
      <c r="E37" s="29" t="s">
        <v>172</v>
      </c>
      <c r="F37" s="19">
        <v>25.897435897435901</v>
      </c>
      <c r="G37" s="19">
        <v>63.589743589743584</v>
      </c>
      <c r="H37" s="21">
        <v>10.512820512820513</v>
      </c>
    </row>
    <row r="38" spans="1:8">
      <c r="A38" s="28" t="s">
        <v>97</v>
      </c>
      <c r="B38" s="18">
        <v>435</v>
      </c>
      <c r="C38" s="20">
        <v>16</v>
      </c>
      <c r="D38" s="21">
        <v>3.8186157517899764</v>
      </c>
      <c r="E38" s="29" t="s">
        <v>177</v>
      </c>
      <c r="F38" s="19">
        <v>10.114942528735632</v>
      </c>
      <c r="G38" s="19">
        <v>57.011494252873561</v>
      </c>
      <c r="H38" s="21">
        <v>32.873563218390807</v>
      </c>
    </row>
    <row r="39" spans="1:8">
      <c r="A39" s="28" t="s">
        <v>98</v>
      </c>
      <c r="B39" s="18">
        <v>839</v>
      </c>
      <c r="C39" s="20">
        <v>20</v>
      </c>
      <c r="D39" s="21">
        <v>2.4420024420024422</v>
      </c>
      <c r="E39" s="29" t="s">
        <v>172</v>
      </c>
      <c r="F39" s="19">
        <v>17.520858164481528</v>
      </c>
      <c r="G39" s="19">
        <v>55.542312276519667</v>
      </c>
      <c r="H39" s="21">
        <v>26.936829558998809</v>
      </c>
    </row>
    <row r="40" spans="1:8">
      <c r="A40" s="28" t="s">
        <v>99</v>
      </c>
      <c r="B40" s="18">
        <v>847</v>
      </c>
      <c r="C40" s="20">
        <v>23</v>
      </c>
      <c r="D40" s="21">
        <v>2.7912621359223304</v>
      </c>
      <c r="E40" s="29" t="s">
        <v>172</v>
      </c>
      <c r="F40" s="19">
        <v>17.473435655253837</v>
      </c>
      <c r="G40" s="19">
        <v>62.219598583234948</v>
      </c>
      <c r="H40" s="21">
        <v>20.306965761511218</v>
      </c>
    </row>
    <row r="41" spans="1:8">
      <c r="A41" s="28" t="s">
        <v>100</v>
      </c>
      <c r="B41" s="18">
        <v>619</v>
      </c>
      <c r="C41" s="20">
        <v>-50</v>
      </c>
      <c r="D41" s="21">
        <v>-7.4738415545590433</v>
      </c>
      <c r="E41" s="29" t="s">
        <v>172</v>
      </c>
      <c r="F41" s="19">
        <v>23.263327948303715</v>
      </c>
      <c r="G41" s="19">
        <v>60.743134087237479</v>
      </c>
      <c r="H41" s="21">
        <v>15.993537964458804</v>
      </c>
    </row>
    <row r="42" spans="1:8">
      <c r="A42" s="28" t="s">
        <v>101</v>
      </c>
      <c r="B42" s="18">
        <v>8334</v>
      </c>
      <c r="C42" s="20">
        <v>372</v>
      </c>
      <c r="D42" s="21">
        <v>4.6721929163526754</v>
      </c>
      <c r="E42" s="29" t="s">
        <v>172</v>
      </c>
      <c r="F42" s="19">
        <v>19.078473722102231</v>
      </c>
      <c r="G42" s="19">
        <v>64.686825053995676</v>
      </c>
      <c r="H42" s="21">
        <v>16.234701223902086</v>
      </c>
    </row>
    <row r="43" spans="1:8">
      <c r="A43" s="28" t="s">
        <v>102</v>
      </c>
      <c r="B43" s="18">
        <v>5780</v>
      </c>
      <c r="C43" s="20">
        <v>336</v>
      </c>
      <c r="D43" s="21">
        <v>6.1719324026451137</v>
      </c>
      <c r="E43" s="29" t="s">
        <v>172</v>
      </c>
      <c r="F43" s="19">
        <v>23.391003460207614</v>
      </c>
      <c r="G43" s="19">
        <v>64.584775086505189</v>
      </c>
      <c r="H43" s="21">
        <v>12.024221453287197</v>
      </c>
    </row>
    <row r="44" spans="1:8">
      <c r="A44" s="28" t="s">
        <v>103</v>
      </c>
      <c r="B44" s="18">
        <v>848</v>
      </c>
      <c r="C44" s="20">
        <v>103</v>
      </c>
      <c r="D44" s="21">
        <v>13.825503355704699</v>
      </c>
      <c r="E44" s="29" t="s">
        <v>172</v>
      </c>
      <c r="F44" s="19">
        <v>26.886792452830189</v>
      </c>
      <c r="G44" s="19">
        <v>63.325471698113212</v>
      </c>
      <c r="H44" s="21">
        <v>9.7877358490566042</v>
      </c>
    </row>
    <row r="45" spans="1:8">
      <c r="A45" s="28" t="s">
        <v>104</v>
      </c>
      <c r="B45" s="18">
        <v>10681</v>
      </c>
      <c r="C45" s="20">
        <v>612</v>
      </c>
      <c r="D45" s="21">
        <v>6.0780613765021352</v>
      </c>
      <c r="E45" s="29" t="s">
        <v>172</v>
      </c>
      <c r="F45" s="19">
        <v>19.838966388914894</v>
      </c>
      <c r="G45" s="19">
        <v>67.737103267484315</v>
      </c>
      <c r="H45" s="21">
        <v>12.423930343600787</v>
      </c>
    </row>
    <row r="46" spans="1:8">
      <c r="A46" s="28" t="s">
        <v>105</v>
      </c>
      <c r="B46" s="18">
        <v>299</v>
      </c>
      <c r="C46" s="20">
        <v>11</v>
      </c>
      <c r="D46" s="21">
        <v>3.8194444444444446</v>
      </c>
      <c r="E46" s="29" t="s">
        <v>172</v>
      </c>
      <c r="F46" s="19">
        <v>13.377926421404682</v>
      </c>
      <c r="G46" s="19">
        <v>55.18394648829431</v>
      </c>
      <c r="H46" s="21">
        <v>31.438127090301005</v>
      </c>
    </row>
    <row r="47" spans="1:8">
      <c r="A47" s="28" t="s">
        <v>106</v>
      </c>
      <c r="B47" s="18">
        <v>1528</v>
      </c>
      <c r="C47" s="20">
        <v>47</v>
      </c>
      <c r="D47" s="21">
        <v>3.1735313977042536</v>
      </c>
      <c r="E47" s="29" t="s">
        <v>172</v>
      </c>
      <c r="F47" s="19">
        <v>21.269633507853403</v>
      </c>
      <c r="G47" s="19">
        <v>62.238219895287962</v>
      </c>
      <c r="H47" s="21">
        <v>16.492146596858639</v>
      </c>
    </row>
    <row r="48" spans="1:8">
      <c r="A48" s="28" t="s">
        <v>107</v>
      </c>
      <c r="B48" s="18">
        <v>26917</v>
      </c>
      <c r="C48" s="20">
        <v>1289</v>
      </c>
      <c r="D48" s="21">
        <v>5.0296550647729044</v>
      </c>
      <c r="E48" s="29" t="s">
        <v>172</v>
      </c>
      <c r="F48" s="19">
        <v>20.373741501653232</v>
      </c>
      <c r="G48" s="19">
        <v>68.488315934168</v>
      </c>
      <c r="H48" s="21">
        <v>11.137942564178772</v>
      </c>
    </row>
    <row r="49" spans="1:8">
      <c r="A49" s="28" t="s">
        <v>108</v>
      </c>
      <c r="B49" s="18">
        <v>12240</v>
      </c>
      <c r="C49" s="20">
        <v>659</v>
      </c>
      <c r="D49" s="21">
        <v>5.6903548916328468</v>
      </c>
      <c r="E49" s="29" t="s">
        <v>172</v>
      </c>
      <c r="F49" s="19">
        <v>27.238562091503265</v>
      </c>
      <c r="G49" s="19">
        <v>66.209150326797385</v>
      </c>
      <c r="H49" s="21">
        <v>6.5522875816993471</v>
      </c>
    </row>
    <row r="50" spans="1:8" ht="15" thickBot="1">
      <c r="A50" s="31" t="s">
        <v>0</v>
      </c>
      <c r="B50" s="22">
        <v>386486</v>
      </c>
      <c r="C50" s="36">
        <v>19119</v>
      </c>
      <c r="D50" s="32">
        <v>5.2043324522888552</v>
      </c>
      <c r="E50" s="33" t="s">
        <v>14</v>
      </c>
      <c r="F50" s="32">
        <v>19.035877108097061</v>
      </c>
      <c r="G50" s="32">
        <v>66.736181905683523</v>
      </c>
      <c r="H50" s="32">
        <v>14.227940986219423</v>
      </c>
    </row>
    <row r="51" spans="1:8">
      <c r="A51" s="23" t="s">
        <v>178</v>
      </c>
      <c r="B51" s="16"/>
      <c r="C51" s="16"/>
      <c r="D51" s="16"/>
      <c r="E51" s="27"/>
      <c r="F51" s="16"/>
      <c r="G51" s="16"/>
      <c r="H51" s="16"/>
    </row>
    <row r="52" spans="1:8" ht="12" customHeight="1">
      <c r="A52" s="43" t="s">
        <v>190</v>
      </c>
      <c r="B52" s="16"/>
      <c r="C52" s="16"/>
      <c r="D52" s="16"/>
      <c r="E52" s="27"/>
      <c r="F52" s="16"/>
      <c r="G52" s="16"/>
      <c r="H52" s="16"/>
    </row>
  </sheetData>
  <mergeCells count="6">
    <mergeCell ref="F4:H4"/>
    <mergeCell ref="C5:D5"/>
    <mergeCell ref="E5:E6"/>
    <mergeCell ref="F5:F6"/>
    <mergeCell ref="G5:G6"/>
    <mergeCell ref="H5:H6"/>
  </mergeCell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1D28E-62F0-4F50-AB01-AC5A19887F0F}">
  <dimension ref="A1:N58"/>
  <sheetViews>
    <sheetView showGridLines="0" zoomScaleNormal="100" workbookViewId="0"/>
  </sheetViews>
  <sheetFormatPr defaultColWidth="9.08984375" defaultRowHeight="14.5"/>
  <cols>
    <col min="1" max="1" width="17.81640625" customWidth="1"/>
    <col min="3" max="3" width="9.6328125" customWidth="1"/>
    <col min="4" max="4" width="11.54296875" customWidth="1"/>
    <col min="5" max="5" width="9.6328125" customWidth="1"/>
    <col min="8" max="8" width="7.26953125" customWidth="1"/>
    <col min="10" max="10" width="7.6328125" customWidth="1"/>
  </cols>
  <sheetData>
    <row r="1" spans="1:14">
      <c r="A1" s="37" t="s">
        <v>183</v>
      </c>
      <c r="B1" s="24"/>
      <c r="C1" s="24"/>
      <c r="D1" s="24"/>
      <c r="E1" s="24"/>
      <c r="F1" s="24"/>
      <c r="G1" s="24"/>
      <c r="H1" s="24"/>
      <c r="I1" s="24"/>
      <c r="J1" s="24"/>
    </row>
    <row r="2" spans="1:14">
      <c r="A2" s="37" t="s">
        <v>192</v>
      </c>
      <c r="B2" s="24"/>
      <c r="C2" s="24"/>
      <c r="D2" s="24"/>
      <c r="E2" s="24"/>
      <c r="F2" s="24"/>
      <c r="G2" s="24"/>
      <c r="H2" s="24"/>
      <c r="I2" s="24"/>
      <c r="J2" s="24"/>
    </row>
    <row r="3" spans="1:14" ht="15" thickBot="1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4">
      <c r="A4" s="16"/>
      <c r="B4" s="16"/>
      <c r="C4" s="80" t="s">
        <v>10</v>
      </c>
      <c r="D4" s="80" t="s">
        <v>11</v>
      </c>
      <c r="E4" s="80" t="s">
        <v>12</v>
      </c>
      <c r="F4" s="16"/>
      <c r="G4" s="16"/>
      <c r="H4" s="80" t="s">
        <v>182</v>
      </c>
      <c r="I4" s="79" t="s">
        <v>166</v>
      </c>
      <c r="J4" s="79"/>
    </row>
    <row r="5" spans="1:14" ht="11.5" customHeight="1">
      <c r="A5" s="30" t="s">
        <v>9</v>
      </c>
      <c r="B5" s="17" t="s">
        <v>0</v>
      </c>
      <c r="C5" s="81"/>
      <c r="D5" s="81"/>
      <c r="E5" s="81"/>
      <c r="F5" s="17" t="s">
        <v>13</v>
      </c>
      <c r="G5" s="45" t="s">
        <v>3</v>
      </c>
      <c r="H5" s="81"/>
      <c r="I5" s="17" t="s">
        <v>5</v>
      </c>
      <c r="J5" s="45" t="s">
        <v>6</v>
      </c>
    </row>
    <row r="6" spans="1:14">
      <c r="A6" s="16" t="s">
        <v>14</v>
      </c>
      <c r="B6" s="20">
        <v>21758</v>
      </c>
      <c r="C6" s="20">
        <v>3536</v>
      </c>
      <c r="D6" s="20">
        <v>19090</v>
      </c>
      <c r="E6" s="20">
        <v>11956</v>
      </c>
      <c r="F6" s="20">
        <v>156</v>
      </c>
      <c r="G6" s="46">
        <v>56496</v>
      </c>
      <c r="H6" s="47">
        <v>14.617864553955382</v>
      </c>
      <c r="I6" s="20">
        <v>3377</v>
      </c>
      <c r="J6" s="21">
        <v>6.357423897287223</v>
      </c>
      <c r="K6" s="2"/>
      <c r="L6" s="2"/>
      <c r="N6" s="2"/>
    </row>
    <row r="7" spans="1:14">
      <c r="A7" s="16" t="s">
        <v>16</v>
      </c>
      <c r="B7" s="20">
        <v>14232</v>
      </c>
      <c r="C7" s="20">
        <v>1132</v>
      </c>
      <c r="D7" s="20">
        <v>6461</v>
      </c>
      <c r="E7" s="20">
        <v>13429</v>
      </c>
      <c r="F7" s="20">
        <v>23</v>
      </c>
      <c r="G7" s="46">
        <v>35277</v>
      </c>
      <c r="H7" s="47">
        <v>9.1276268739359256</v>
      </c>
      <c r="I7" s="20">
        <v>2411</v>
      </c>
      <c r="J7" s="21">
        <v>7.3358485973346319</v>
      </c>
      <c r="K7" s="2"/>
      <c r="L7" s="2"/>
      <c r="N7" s="2"/>
    </row>
    <row r="8" spans="1:14">
      <c r="A8" s="16" t="s">
        <v>15</v>
      </c>
      <c r="B8" s="20">
        <v>4696</v>
      </c>
      <c r="C8" s="20">
        <v>311</v>
      </c>
      <c r="D8" s="20">
        <v>27206</v>
      </c>
      <c r="E8" s="20">
        <v>547</v>
      </c>
      <c r="F8" s="20">
        <v>42</v>
      </c>
      <c r="G8" s="46">
        <v>32802</v>
      </c>
      <c r="H8" s="47">
        <v>8.4872414524717588</v>
      </c>
      <c r="I8" s="20">
        <v>712</v>
      </c>
      <c r="J8" s="21">
        <v>2.2187597382362108</v>
      </c>
      <c r="K8" s="2"/>
      <c r="N8" s="2"/>
    </row>
    <row r="9" spans="1:14">
      <c r="A9" s="16" t="s">
        <v>17</v>
      </c>
      <c r="B9" s="20">
        <v>13323</v>
      </c>
      <c r="C9" s="20">
        <v>1493</v>
      </c>
      <c r="D9" s="20">
        <v>10660</v>
      </c>
      <c r="E9" s="20">
        <v>6992</v>
      </c>
      <c r="F9" s="20">
        <v>6</v>
      </c>
      <c r="G9" s="46">
        <v>32474</v>
      </c>
      <c r="H9" s="47">
        <v>8.4023742127787298</v>
      </c>
      <c r="I9" s="20">
        <v>1431</v>
      </c>
      <c r="J9" s="21">
        <v>4.6097348838707601</v>
      </c>
      <c r="K9" s="2"/>
      <c r="L9" s="2"/>
      <c r="N9" s="2"/>
    </row>
    <row r="10" spans="1:14">
      <c r="A10" s="16" t="s">
        <v>18</v>
      </c>
      <c r="B10" s="20">
        <v>8952</v>
      </c>
      <c r="C10" s="20">
        <v>969</v>
      </c>
      <c r="D10" s="20">
        <v>5384</v>
      </c>
      <c r="E10" s="20">
        <v>11884</v>
      </c>
      <c r="F10" s="20">
        <v>12</v>
      </c>
      <c r="G10" s="46">
        <v>27201</v>
      </c>
      <c r="H10" s="47">
        <v>7.0380298380795168</v>
      </c>
      <c r="I10" s="20">
        <v>1842</v>
      </c>
      <c r="J10" s="21">
        <v>7.2636933633029699</v>
      </c>
      <c r="K10" s="2"/>
      <c r="L10" s="2"/>
      <c r="N10" s="2"/>
    </row>
    <row r="11" spans="1:14">
      <c r="A11" s="16" t="s">
        <v>19</v>
      </c>
      <c r="B11" s="20">
        <v>2832</v>
      </c>
      <c r="C11" s="20">
        <v>277</v>
      </c>
      <c r="D11" s="20">
        <v>16531</v>
      </c>
      <c r="E11" s="20">
        <v>885</v>
      </c>
      <c r="F11" s="20">
        <v>25</v>
      </c>
      <c r="G11" s="46">
        <v>20550</v>
      </c>
      <c r="H11" s="47">
        <v>5.3171395600358098</v>
      </c>
      <c r="I11" s="20">
        <v>1270</v>
      </c>
      <c r="J11" s="21">
        <v>6.5871369294605815</v>
      </c>
      <c r="K11" s="2"/>
      <c r="N11" s="2"/>
    </row>
    <row r="12" spans="1:14">
      <c r="A12" s="16" t="s">
        <v>20</v>
      </c>
      <c r="B12" s="20">
        <v>6405</v>
      </c>
      <c r="C12" s="20">
        <v>987</v>
      </c>
      <c r="D12" s="20">
        <v>8453</v>
      </c>
      <c r="E12" s="20">
        <v>3020</v>
      </c>
      <c r="F12" s="20">
        <v>4</v>
      </c>
      <c r="G12" s="46">
        <v>18869</v>
      </c>
      <c r="H12" s="47">
        <v>4.8821949566090366</v>
      </c>
      <c r="I12" s="20">
        <v>865</v>
      </c>
      <c r="J12" s="21">
        <v>4.8044878915796483</v>
      </c>
      <c r="K12" s="2"/>
      <c r="L12" s="2"/>
      <c r="N12" s="2"/>
    </row>
    <row r="13" spans="1:14">
      <c r="A13" s="16" t="s">
        <v>21</v>
      </c>
      <c r="B13" s="20">
        <v>10183</v>
      </c>
      <c r="C13" s="20">
        <v>1204</v>
      </c>
      <c r="D13" s="20">
        <v>4457</v>
      </c>
      <c r="E13" s="20">
        <v>810</v>
      </c>
      <c r="F13" s="20">
        <v>1</v>
      </c>
      <c r="G13" s="46">
        <v>16655</v>
      </c>
      <c r="H13" s="47">
        <v>4.3093410886810908</v>
      </c>
      <c r="I13" s="20">
        <v>260</v>
      </c>
      <c r="J13" s="21">
        <v>1.5858493443122905</v>
      </c>
      <c r="K13" s="2"/>
      <c r="N13" s="2"/>
    </row>
    <row r="14" spans="1:14">
      <c r="A14" s="16" t="s">
        <v>23</v>
      </c>
      <c r="B14" s="20">
        <v>5678</v>
      </c>
      <c r="C14" s="20">
        <v>478</v>
      </c>
      <c r="D14" s="20">
        <v>4007</v>
      </c>
      <c r="E14" s="20">
        <v>3954</v>
      </c>
      <c r="F14" s="20">
        <v>4</v>
      </c>
      <c r="G14" s="46">
        <v>14121</v>
      </c>
      <c r="H14" s="47">
        <v>3.6536899137355556</v>
      </c>
      <c r="I14" s="20">
        <v>848</v>
      </c>
      <c r="J14" s="21">
        <v>6.3889098169215703</v>
      </c>
      <c r="K14" s="2"/>
      <c r="L14" s="2"/>
      <c r="N14" s="2"/>
    </row>
    <row r="15" spans="1:14">
      <c r="A15" s="16" t="s">
        <v>22</v>
      </c>
      <c r="B15" s="20">
        <v>2743</v>
      </c>
      <c r="C15" s="20">
        <v>176</v>
      </c>
      <c r="D15" s="20">
        <v>10018</v>
      </c>
      <c r="E15" s="20">
        <v>426</v>
      </c>
      <c r="F15" s="20">
        <v>12</v>
      </c>
      <c r="G15" s="46">
        <v>13375</v>
      </c>
      <c r="H15" s="47">
        <v>3.4606686917508003</v>
      </c>
      <c r="I15" s="20">
        <v>328</v>
      </c>
      <c r="J15" s="21">
        <v>2.5139878899363839</v>
      </c>
      <c r="K15" s="2"/>
      <c r="N15" s="2"/>
    </row>
    <row r="16" spans="1:14">
      <c r="A16" s="16" t="s">
        <v>24</v>
      </c>
      <c r="B16" s="20">
        <v>1355</v>
      </c>
      <c r="C16" s="20">
        <v>148</v>
      </c>
      <c r="D16" s="20">
        <v>8057</v>
      </c>
      <c r="E16" s="20">
        <v>575</v>
      </c>
      <c r="F16" s="20">
        <v>5</v>
      </c>
      <c r="G16" s="46">
        <v>10140</v>
      </c>
      <c r="H16" s="47">
        <v>2.6236396661198595</v>
      </c>
      <c r="I16" s="20">
        <v>193</v>
      </c>
      <c r="J16" s="21">
        <v>1.9402835025635869</v>
      </c>
      <c r="K16" s="2"/>
      <c r="N16" s="2"/>
    </row>
    <row r="17" spans="1:14">
      <c r="A17" s="16" t="s">
        <v>25</v>
      </c>
      <c r="B17" s="20">
        <v>2137</v>
      </c>
      <c r="C17" s="20">
        <v>108</v>
      </c>
      <c r="D17" s="20">
        <v>7683</v>
      </c>
      <c r="E17" s="20">
        <v>179</v>
      </c>
      <c r="F17" s="20">
        <v>0</v>
      </c>
      <c r="G17" s="46">
        <v>10107</v>
      </c>
      <c r="H17" s="47">
        <v>2.6151011938336706</v>
      </c>
      <c r="I17" s="20">
        <v>331</v>
      </c>
      <c r="J17" s="21">
        <v>3.3858428805237315</v>
      </c>
      <c r="K17" s="2"/>
      <c r="N17" s="2"/>
    </row>
    <row r="18" spans="1:14">
      <c r="A18" s="16" t="s">
        <v>26</v>
      </c>
      <c r="B18" s="20">
        <v>1283</v>
      </c>
      <c r="C18" s="20">
        <v>110</v>
      </c>
      <c r="D18" s="20">
        <v>6273</v>
      </c>
      <c r="E18" s="20">
        <v>301</v>
      </c>
      <c r="F18" s="20">
        <v>3</v>
      </c>
      <c r="G18" s="46">
        <v>7970</v>
      </c>
      <c r="H18" s="47">
        <v>2.0621704279068322</v>
      </c>
      <c r="I18" s="20">
        <v>442</v>
      </c>
      <c r="J18" s="21">
        <v>5.8714133900106269</v>
      </c>
      <c r="K18" s="2"/>
      <c r="N18" s="2"/>
    </row>
    <row r="19" spans="1:14">
      <c r="A19" s="16" t="s">
        <v>27</v>
      </c>
      <c r="B19" s="20">
        <v>1680</v>
      </c>
      <c r="C19" s="20">
        <v>182</v>
      </c>
      <c r="D19" s="20">
        <v>5416</v>
      </c>
      <c r="E19" s="20">
        <v>321</v>
      </c>
      <c r="F19" s="20">
        <v>13</v>
      </c>
      <c r="G19" s="46">
        <v>7612</v>
      </c>
      <c r="H19" s="47">
        <v>1.9695409406809041</v>
      </c>
      <c r="I19" s="20">
        <v>220</v>
      </c>
      <c r="J19" s="21">
        <v>2.9761904761904758</v>
      </c>
      <c r="K19" s="2"/>
      <c r="N19" s="2"/>
    </row>
    <row r="20" spans="1:14">
      <c r="A20" s="16" t="s">
        <v>28</v>
      </c>
      <c r="B20" s="20">
        <v>2831</v>
      </c>
      <c r="C20" s="20">
        <v>306</v>
      </c>
      <c r="D20" s="20">
        <v>1634</v>
      </c>
      <c r="E20" s="20">
        <v>1522</v>
      </c>
      <c r="F20" s="20">
        <v>7</v>
      </c>
      <c r="G20" s="46">
        <v>6300</v>
      </c>
      <c r="H20" s="47">
        <v>1.6300719819087883</v>
      </c>
      <c r="I20" s="20">
        <v>295</v>
      </c>
      <c r="J20" s="21">
        <v>4.9125728559533721</v>
      </c>
      <c r="K20" s="2"/>
      <c r="L20" s="2"/>
      <c r="N20" s="2"/>
    </row>
    <row r="21" spans="1:14">
      <c r="A21" s="16" t="s">
        <v>29</v>
      </c>
      <c r="B21" s="20">
        <v>2790</v>
      </c>
      <c r="C21" s="20">
        <v>354</v>
      </c>
      <c r="D21" s="20">
        <v>2153</v>
      </c>
      <c r="E21" s="20">
        <v>827</v>
      </c>
      <c r="F21" s="20">
        <v>1</v>
      </c>
      <c r="G21" s="46">
        <v>6125</v>
      </c>
      <c r="H21" s="47">
        <v>1.5847922046335443</v>
      </c>
      <c r="I21" s="20">
        <v>212</v>
      </c>
      <c r="J21" s="21">
        <v>3.585320480297649</v>
      </c>
      <c r="K21" s="2"/>
      <c r="N21" s="2"/>
    </row>
    <row r="22" spans="1:14">
      <c r="A22" s="16" t="s">
        <v>30</v>
      </c>
      <c r="B22" s="20">
        <v>935</v>
      </c>
      <c r="C22" s="20">
        <v>76</v>
      </c>
      <c r="D22" s="20">
        <v>4394</v>
      </c>
      <c r="E22" s="20">
        <v>173</v>
      </c>
      <c r="F22" s="20">
        <v>2</v>
      </c>
      <c r="G22" s="46">
        <v>5580</v>
      </c>
      <c r="H22" s="47">
        <v>1.4437780411192127</v>
      </c>
      <c r="I22" s="20">
        <v>299</v>
      </c>
      <c r="J22" s="21">
        <v>5.6618064760462037</v>
      </c>
      <c r="K22" s="2"/>
      <c r="N22" s="2"/>
    </row>
    <row r="23" spans="1:14">
      <c r="A23" s="16" t="s">
        <v>31</v>
      </c>
      <c r="B23" s="20">
        <v>910</v>
      </c>
      <c r="C23" s="20">
        <v>111</v>
      </c>
      <c r="D23" s="20">
        <v>3755</v>
      </c>
      <c r="E23" s="20">
        <v>136</v>
      </c>
      <c r="F23" s="20">
        <v>0</v>
      </c>
      <c r="G23" s="46">
        <v>4912</v>
      </c>
      <c r="H23" s="47">
        <v>1.270938662719995</v>
      </c>
      <c r="I23" s="20">
        <v>247</v>
      </c>
      <c r="J23" s="21">
        <v>5.294748124330118</v>
      </c>
      <c r="K23" s="2"/>
      <c r="N23" s="2"/>
    </row>
    <row r="24" spans="1:14">
      <c r="A24" s="16" t="s">
        <v>32</v>
      </c>
      <c r="B24" s="20">
        <v>523</v>
      </c>
      <c r="C24" s="20">
        <v>79</v>
      </c>
      <c r="D24" s="20">
        <v>3581</v>
      </c>
      <c r="E24" s="20">
        <v>160</v>
      </c>
      <c r="F24" s="20">
        <v>8</v>
      </c>
      <c r="G24" s="46">
        <v>4351</v>
      </c>
      <c r="H24" s="47">
        <v>1.1257846338547839</v>
      </c>
      <c r="I24" s="20">
        <v>125</v>
      </c>
      <c r="J24" s="21">
        <v>2.9578797917652628</v>
      </c>
      <c r="K24" s="2"/>
      <c r="N24" s="2"/>
    </row>
    <row r="25" spans="1:14">
      <c r="A25" s="16" t="s">
        <v>33</v>
      </c>
      <c r="B25" s="20">
        <v>1104</v>
      </c>
      <c r="C25" s="20">
        <v>55</v>
      </c>
      <c r="D25" s="20">
        <v>2572</v>
      </c>
      <c r="E25" s="20">
        <v>100</v>
      </c>
      <c r="F25" s="20">
        <v>4</v>
      </c>
      <c r="G25" s="46">
        <v>3835</v>
      </c>
      <c r="H25" s="47">
        <v>0.99227397628892122</v>
      </c>
      <c r="I25" s="20">
        <v>195</v>
      </c>
      <c r="J25" s="21">
        <v>5.3571428571428568</v>
      </c>
      <c r="K25" s="2"/>
      <c r="N25" s="2"/>
    </row>
    <row r="26" spans="1:14">
      <c r="A26" s="16" t="s">
        <v>34</v>
      </c>
      <c r="B26" s="20">
        <v>2025</v>
      </c>
      <c r="C26" s="20">
        <v>276</v>
      </c>
      <c r="D26" s="20">
        <v>886</v>
      </c>
      <c r="E26" s="20">
        <v>454</v>
      </c>
      <c r="F26" s="20">
        <v>8</v>
      </c>
      <c r="G26" s="46">
        <v>3649</v>
      </c>
      <c r="H26" s="47">
        <v>0.94414804158494747</v>
      </c>
      <c r="I26" s="20">
        <v>143</v>
      </c>
      <c r="J26" s="21">
        <v>4.0787221905305193</v>
      </c>
      <c r="N26" s="2"/>
    </row>
    <row r="27" spans="1:14">
      <c r="A27" s="16" t="s">
        <v>35</v>
      </c>
      <c r="B27" s="20">
        <v>1450</v>
      </c>
      <c r="C27" s="20">
        <v>150</v>
      </c>
      <c r="D27" s="20">
        <v>821</v>
      </c>
      <c r="E27" s="20">
        <v>966</v>
      </c>
      <c r="F27" s="20">
        <v>2</v>
      </c>
      <c r="G27" s="46">
        <v>3389</v>
      </c>
      <c r="H27" s="47">
        <v>0.87687522963315612</v>
      </c>
      <c r="I27" s="20">
        <v>205</v>
      </c>
      <c r="J27" s="21">
        <v>6.4384422110552757</v>
      </c>
      <c r="N27" s="2"/>
    </row>
    <row r="28" spans="1:14">
      <c r="A28" s="16" t="s">
        <v>36</v>
      </c>
      <c r="B28" s="20">
        <v>105</v>
      </c>
      <c r="C28" s="20">
        <v>20</v>
      </c>
      <c r="D28" s="20">
        <v>2905</v>
      </c>
      <c r="E28" s="20">
        <v>20</v>
      </c>
      <c r="F28" s="20">
        <v>0</v>
      </c>
      <c r="G28" s="46">
        <v>3050</v>
      </c>
      <c r="H28" s="47">
        <v>0.78916183251139749</v>
      </c>
      <c r="I28" s="20">
        <v>161</v>
      </c>
      <c r="J28" s="21">
        <v>5.5728625822083764</v>
      </c>
      <c r="K28" s="2"/>
      <c r="N28" s="2"/>
    </row>
    <row r="29" spans="1:14">
      <c r="A29" s="16" t="s">
        <v>37</v>
      </c>
      <c r="B29" s="20">
        <v>1180</v>
      </c>
      <c r="C29" s="20">
        <v>126</v>
      </c>
      <c r="D29" s="20">
        <v>702</v>
      </c>
      <c r="E29" s="20">
        <v>485</v>
      </c>
      <c r="F29" s="20">
        <v>3</v>
      </c>
      <c r="G29" s="46">
        <v>2496</v>
      </c>
      <c r="H29" s="47">
        <v>0.64581899473719617</v>
      </c>
      <c r="I29" s="20">
        <v>137</v>
      </c>
      <c r="J29" s="21">
        <v>5.8075455701568464</v>
      </c>
      <c r="N29" s="2"/>
    </row>
    <row r="30" spans="1:14">
      <c r="A30" s="16" t="s">
        <v>38</v>
      </c>
      <c r="B30" s="20">
        <v>338</v>
      </c>
      <c r="C30" s="20">
        <v>28</v>
      </c>
      <c r="D30" s="20">
        <v>1801</v>
      </c>
      <c r="E30" s="20">
        <v>248</v>
      </c>
      <c r="F30" s="20">
        <v>0</v>
      </c>
      <c r="G30" s="46">
        <v>2415</v>
      </c>
      <c r="H30" s="47">
        <v>0.62486092639836888</v>
      </c>
      <c r="I30" s="20">
        <v>209</v>
      </c>
      <c r="J30" s="21">
        <v>9.4741613780598364</v>
      </c>
      <c r="K30" s="2"/>
      <c r="N30" s="2"/>
    </row>
    <row r="31" spans="1:14">
      <c r="A31" s="16" t="s">
        <v>39</v>
      </c>
      <c r="B31" s="20">
        <v>943</v>
      </c>
      <c r="C31" s="20">
        <v>107</v>
      </c>
      <c r="D31" s="20">
        <v>423</v>
      </c>
      <c r="E31" s="20">
        <v>369</v>
      </c>
      <c r="F31" s="20">
        <v>0</v>
      </c>
      <c r="G31" s="46">
        <v>1842</v>
      </c>
      <c r="H31" s="47">
        <v>0.47660199851999813</v>
      </c>
      <c r="I31" s="20">
        <v>99</v>
      </c>
      <c r="J31" s="21">
        <v>5.6798623063683307</v>
      </c>
      <c r="N31" s="2"/>
    </row>
    <row r="32" spans="1:14">
      <c r="A32" s="16" t="s">
        <v>40</v>
      </c>
      <c r="B32" s="20">
        <v>358</v>
      </c>
      <c r="C32" s="20">
        <v>51</v>
      </c>
      <c r="D32" s="20">
        <v>1013</v>
      </c>
      <c r="E32" s="20">
        <v>379</v>
      </c>
      <c r="F32" s="20">
        <v>0</v>
      </c>
      <c r="G32" s="46">
        <v>1801</v>
      </c>
      <c r="H32" s="47">
        <v>0.4659935935583695</v>
      </c>
      <c r="I32" s="20">
        <v>81</v>
      </c>
      <c r="J32" s="21">
        <v>4.7093023255813948</v>
      </c>
      <c r="N32" s="2"/>
    </row>
    <row r="33" spans="1:14">
      <c r="A33" s="16" t="s">
        <v>41</v>
      </c>
      <c r="B33" s="20">
        <v>130</v>
      </c>
      <c r="C33" s="20">
        <v>27</v>
      </c>
      <c r="D33" s="20">
        <v>1269</v>
      </c>
      <c r="E33" s="20">
        <v>348</v>
      </c>
      <c r="F33" s="20">
        <v>0</v>
      </c>
      <c r="G33" s="46">
        <v>1774</v>
      </c>
      <c r="H33" s="47">
        <v>0.45900757077876042</v>
      </c>
      <c r="I33" s="20">
        <v>154</v>
      </c>
      <c r="J33" s="21">
        <v>9.5061728395061724</v>
      </c>
      <c r="K33" s="2"/>
      <c r="N33" s="2"/>
    </row>
    <row r="34" spans="1:14">
      <c r="A34" s="16" t="s">
        <v>42</v>
      </c>
      <c r="B34" s="20">
        <v>516</v>
      </c>
      <c r="C34" s="20">
        <v>35</v>
      </c>
      <c r="D34" s="20">
        <v>1107</v>
      </c>
      <c r="E34" s="20">
        <v>72</v>
      </c>
      <c r="F34" s="20">
        <v>0</v>
      </c>
      <c r="G34" s="46">
        <v>1730</v>
      </c>
      <c r="H34" s="47">
        <v>0.44762294106384193</v>
      </c>
      <c r="I34" s="20">
        <v>152</v>
      </c>
      <c r="J34" s="21">
        <v>9.6324461343472745</v>
      </c>
      <c r="N34" s="2"/>
    </row>
    <row r="35" spans="1:14">
      <c r="A35" s="16" t="s">
        <v>48</v>
      </c>
      <c r="B35" s="20">
        <v>819</v>
      </c>
      <c r="C35" s="20">
        <v>71</v>
      </c>
      <c r="D35" s="20">
        <v>474</v>
      </c>
      <c r="E35" s="20">
        <v>361</v>
      </c>
      <c r="F35" s="20">
        <v>0</v>
      </c>
      <c r="G35" s="46">
        <v>1725</v>
      </c>
      <c r="H35" s="47">
        <v>0.44632923314169204</v>
      </c>
      <c r="I35" s="20">
        <v>199</v>
      </c>
      <c r="J35" s="21">
        <v>13.040629095674966</v>
      </c>
      <c r="K35" s="2"/>
      <c r="N35" s="2"/>
    </row>
    <row r="36" spans="1:14">
      <c r="A36" s="16" t="s">
        <v>61</v>
      </c>
      <c r="B36" s="20">
        <v>664</v>
      </c>
      <c r="C36" s="20">
        <v>41</v>
      </c>
      <c r="D36" s="20">
        <v>393</v>
      </c>
      <c r="E36" s="20">
        <v>466</v>
      </c>
      <c r="F36" s="20">
        <v>0</v>
      </c>
      <c r="G36" s="46">
        <v>1564</v>
      </c>
      <c r="H36" s="47">
        <v>0.40467183804846746</v>
      </c>
      <c r="I36" s="20">
        <v>77</v>
      </c>
      <c r="J36" s="21">
        <v>5.1782111634162744</v>
      </c>
      <c r="N36" s="2"/>
    </row>
    <row r="37" spans="1:14">
      <c r="A37" s="16" t="s">
        <v>45</v>
      </c>
      <c r="B37" s="20">
        <v>148</v>
      </c>
      <c r="C37" s="20">
        <v>9</v>
      </c>
      <c r="D37" s="20">
        <v>1273</v>
      </c>
      <c r="E37" s="20">
        <v>95</v>
      </c>
      <c r="F37" s="20">
        <v>1</v>
      </c>
      <c r="G37" s="46">
        <v>1526</v>
      </c>
      <c r="H37" s="47">
        <v>0.39483965784012875</v>
      </c>
      <c r="I37" s="20">
        <v>69</v>
      </c>
      <c r="J37" s="21">
        <v>4.7357584076870278</v>
      </c>
      <c r="N37" s="2"/>
    </row>
    <row r="38" spans="1:14">
      <c r="A38" s="16" t="s">
        <v>44</v>
      </c>
      <c r="B38" s="20">
        <v>407</v>
      </c>
      <c r="C38" s="20">
        <v>61</v>
      </c>
      <c r="D38" s="20">
        <v>980</v>
      </c>
      <c r="E38" s="20">
        <v>40</v>
      </c>
      <c r="F38" s="20">
        <v>0</v>
      </c>
      <c r="G38" s="46">
        <v>1488</v>
      </c>
      <c r="H38" s="47">
        <v>0.38500747763179005</v>
      </c>
      <c r="I38" s="20">
        <v>37</v>
      </c>
      <c r="J38" s="21">
        <v>2.5499655410062028</v>
      </c>
      <c r="K38" s="2"/>
      <c r="N38" s="2"/>
    </row>
    <row r="39" spans="1:14">
      <c r="A39" s="16" t="s">
        <v>46</v>
      </c>
      <c r="B39" s="20">
        <v>596</v>
      </c>
      <c r="C39" s="20">
        <v>80</v>
      </c>
      <c r="D39" s="20">
        <v>436</v>
      </c>
      <c r="E39" s="20">
        <v>323</v>
      </c>
      <c r="F39" s="20">
        <v>0</v>
      </c>
      <c r="G39" s="46">
        <v>1435</v>
      </c>
      <c r="H39" s="47">
        <v>0.37129417365700179</v>
      </c>
      <c r="I39" s="20">
        <v>77</v>
      </c>
      <c r="J39" s="21">
        <v>5.6701030927835054</v>
      </c>
      <c r="N39" s="2"/>
    </row>
    <row r="40" spans="1:14">
      <c r="A40" s="16" t="s">
        <v>49</v>
      </c>
      <c r="B40" s="20">
        <v>634</v>
      </c>
      <c r="C40" s="20">
        <v>65</v>
      </c>
      <c r="D40" s="20">
        <v>411</v>
      </c>
      <c r="E40" s="20">
        <v>320</v>
      </c>
      <c r="F40" s="20">
        <v>1</v>
      </c>
      <c r="G40" s="46">
        <v>1431</v>
      </c>
      <c r="H40" s="47">
        <v>0.37025920731928191</v>
      </c>
      <c r="I40" s="20">
        <v>96</v>
      </c>
      <c r="J40" s="21">
        <v>7.1910112359550569</v>
      </c>
      <c r="N40" s="2"/>
    </row>
    <row r="41" spans="1:14">
      <c r="A41" s="16" t="s">
        <v>47</v>
      </c>
      <c r="B41" s="20">
        <v>172</v>
      </c>
      <c r="C41" s="20">
        <v>5</v>
      </c>
      <c r="D41" s="20">
        <v>1217</v>
      </c>
      <c r="E41" s="20">
        <v>14</v>
      </c>
      <c r="F41" s="20">
        <v>0</v>
      </c>
      <c r="G41" s="46">
        <v>1408</v>
      </c>
      <c r="H41" s="47">
        <v>0.36430815087739271</v>
      </c>
      <c r="I41" s="20">
        <v>109</v>
      </c>
      <c r="J41" s="21">
        <v>8.3910700538876064</v>
      </c>
      <c r="K41" s="2"/>
      <c r="N41" s="2"/>
    </row>
    <row r="42" spans="1:14">
      <c r="A42" s="16" t="s">
        <v>43</v>
      </c>
      <c r="B42" s="20">
        <v>729</v>
      </c>
      <c r="C42" s="20">
        <v>96</v>
      </c>
      <c r="D42" s="20">
        <v>211</v>
      </c>
      <c r="E42" s="20">
        <v>314</v>
      </c>
      <c r="F42" s="20">
        <v>0</v>
      </c>
      <c r="G42" s="46">
        <v>1350</v>
      </c>
      <c r="H42" s="47">
        <v>0.34930113898045467</v>
      </c>
      <c r="I42" s="20">
        <v>91</v>
      </c>
      <c r="J42" s="21">
        <v>7.2279586973788721</v>
      </c>
      <c r="K42" s="2"/>
      <c r="N42" s="2"/>
    </row>
    <row r="43" spans="1:14">
      <c r="A43" s="16" t="s">
        <v>50</v>
      </c>
      <c r="B43" s="20">
        <v>77</v>
      </c>
      <c r="C43" s="20">
        <v>6</v>
      </c>
      <c r="D43" s="20">
        <v>1171</v>
      </c>
      <c r="E43" s="20">
        <v>61</v>
      </c>
      <c r="F43" s="20">
        <v>0</v>
      </c>
      <c r="G43" s="46">
        <v>1315</v>
      </c>
      <c r="H43" s="47">
        <v>0.34024518352540584</v>
      </c>
      <c r="I43" s="20">
        <v>97</v>
      </c>
      <c r="J43" s="21">
        <v>7.9638752052545154</v>
      </c>
      <c r="N43" s="2"/>
    </row>
    <row r="44" spans="1:14">
      <c r="A44" s="16" t="s">
        <v>51</v>
      </c>
      <c r="B44" s="20">
        <v>522</v>
      </c>
      <c r="C44" s="20">
        <v>67</v>
      </c>
      <c r="D44" s="20">
        <v>321</v>
      </c>
      <c r="E44" s="20">
        <v>250</v>
      </c>
      <c r="F44" s="20">
        <v>0</v>
      </c>
      <c r="G44" s="46">
        <v>1160</v>
      </c>
      <c r="H44" s="47">
        <v>0.30014023793876105</v>
      </c>
      <c r="I44" s="20">
        <v>66</v>
      </c>
      <c r="J44" s="21">
        <v>6.0329067641681906</v>
      </c>
      <c r="K44" s="2"/>
      <c r="N44" s="2"/>
    </row>
    <row r="45" spans="1:14">
      <c r="A45" s="16" t="s">
        <v>53</v>
      </c>
      <c r="B45" s="20">
        <v>52</v>
      </c>
      <c r="C45" s="20">
        <v>2</v>
      </c>
      <c r="D45" s="20">
        <v>993</v>
      </c>
      <c r="E45" s="20">
        <v>15</v>
      </c>
      <c r="F45" s="20">
        <v>0</v>
      </c>
      <c r="G45" s="46">
        <v>1062</v>
      </c>
      <c r="H45" s="47">
        <v>0.27478356266462434</v>
      </c>
      <c r="I45" s="20">
        <v>14</v>
      </c>
      <c r="J45" s="21">
        <v>1.3358778625954197</v>
      </c>
      <c r="N45" s="2"/>
    </row>
    <row r="46" spans="1:14">
      <c r="A46" s="16" t="s">
        <v>52</v>
      </c>
      <c r="B46" s="20">
        <v>578</v>
      </c>
      <c r="C46" s="20">
        <v>66</v>
      </c>
      <c r="D46" s="20">
        <v>238</v>
      </c>
      <c r="E46" s="20">
        <v>124</v>
      </c>
      <c r="F46" s="20">
        <v>1</v>
      </c>
      <c r="G46" s="46">
        <v>1007</v>
      </c>
      <c r="H46" s="47">
        <v>0.26055277552097617</v>
      </c>
      <c r="I46" s="20">
        <v>9</v>
      </c>
      <c r="J46" s="21">
        <v>0.90180360721442887</v>
      </c>
    </row>
    <row r="47" spans="1:14">
      <c r="A47" s="16" t="s">
        <v>54</v>
      </c>
      <c r="B47" s="20">
        <v>60</v>
      </c>
      <c r="C47" s="20">
        <v>7</v>
      </c>
      <c r="D47" s="20">
        <v>880</v>
      </c>
      <c r="E47" s="20">
        <v>42</v>
      </c>
      <c r="F47" s="20">
        <v>0</v>
      </c>
      <c r="G47" s="46">
        <v>989</v>
      </c>
      <c r="H47" s="47">
        <v>0.2558954270012368</v>
      </c>
      <c r="I47" s="20">
        <v>118</v>
      </c>
      <c r="J47" s="21">
        <v>13.54764638346728</v>
      </c>
    </row>
    <row r="48" spans="1:14">
      <c r="A48" s="16" t="s">
        <v>55</v>
      </c>
      <c r="B48" s="20">
        <v>192</v>
      </c>
      <c r="C48" s="20">
        <v>14</v>
      </c>
      <c r="D48" s="20">
        <v>685</v>
      </c>
      <c r="E48" s="20">
        <v>28</v>
      </c>
      <c r="F48" s="20">
        <v>0</v>
      </c>
      <c r="G48" s="46">
        <v>919</v>
      </c>
      <c r="H48" s="47">
        <v>0.23778351609113915</v>
      </c>
      <c r="I48" s="20">
        <v>68</v>
      </c>
      <c r="J48" s="21">
        <v>7.9905992949471205</v>
      </c>
    </row>
    <row r="49" spans="1:14">
      <c r="A49" s="16" t="s">
        <v>57</v>
      </c>
      <c r="B49" s="20">
        <v>470</v>
      </c>
      <c r="C49" s="20">
        <v>34</v>
      </c>
      <c r="D49" s="20">
        <v>258</v>
      </c>
      <c r="E49" s="20">
        <v>73</v>
      </c>
      <c r="F49" s="20">
        <v>0</v>
      </c>
      <c r="G49" s="46">
        <v>835</v>
      </c>
      <c r="H49" s="47">
        <v>0.21604922299902196</v>
      </c>
      <c r="I49" s="20">
        <v>71</v>
      </c>
      <c r="J49" s="21">
        <v>9.2931937172774877</v>
      </c>
    </row>
    <row r="50" spans="1:14">
      <c r="A50" s="16" t="s">
        <v>56</v>
      </c>
      <c r="B50" s="20">
        <v>336</v>
      </c>
      <c r="C50" s="20">
        <v>24</v>
      </c>
      <c r="D50" s="20">
        <v>184</v>
      </c>
      <c r="E50" s="20">
        <v>104</v>
      </c>
      <c r="F50" s="20">
        <v>0</v>
      </c>
      <c r="G50" s="46">
        <v>648</v>
      </c>
      <c r="H50" s="47">
        <v>0.16766454671061823</v>
      </c>
      <c r="I50" s="20">
        <v>-39</v>
      </c>
      <c r="J50" s="21">
        <v>-5.6768558951965069</v>
      </c>
    </row>
    <row r="51" spans="1:14">
      <c r="A51" s="16" t="s">
        <v>58</v>
      </c>
      <c r="B51" s="20">
        <v>85</v>
      </c>
      <c r="C51" s="20">
        <v>5</v>
      </c>
      <c r="D51" s="20">
        <v>526</v>
      </c>
      <c r="E51" s="20">
        <v>30</v>
      </c>
      <c r="F51" s="20">
        <v>0</v>
      </c>
      <c r="G51" s="46">
        <v>646</v>
      </c>
      <c r="H51" s="47">
        <v>0.16714706354175832</v>
      </c>
      <c r="I51" s="20">
        <v>40</v>
      </c>
      <c r="J51" s="21">
        <v>6.6006600660065997</v>
      </c>
    </row>
    <row r="52" spans="1:14">
      <c r="A52" s="16" t="s">
        <v>62</v>
      </c>
      <c r="B52" s="20">
        <v>9</v>
      </c>
      <c r="C52" s="20">
        <v>0</v>
      </c>
      <c r="D52" s="20">
        <v>628</v>
      </c>
      <c r="E52" s="20">
        <v>4</v>
      </c>
      <c r="F52" s="20">
        <v>0</v>
      </c>
      <c r="G52" s="46">
        <v>641</v>
      </c>
      <c r="H52" s="47">
        <v>0.16585335561960846</v>
      </c>
      <c r="I52" s="20">
        <v>124</v>
      </c>
      <c r="J52" s="21">
        <v>23.984526112185687</v>
      </c>
      <c r="L52" s="8"/>
    </row>
    <row r="53" spans="1:14">
      <c r="A53" s="16" t="s">
        <v>167</v>
      </c>
      <c r="B53" s="20">
        <v>63</v>
      </c>
      <c r="C53" s="20">
        <v>9</v>
      </c>
      <c r="D53" s="20">
        <v>466</v>
      </c>
      <c r="E53" s="20">
        <v>26</v>
      </c>
      <c r="F53" s="20">
        <v>0</v>
      </c>
      <c r="G53" s="46">
        <v>564</v>
      </c>
      <c r="H53" s="47">
        <v>0.14593025361850107</v>
      </c>
      <c r="I53" s="20">
        <v>70</v>
      </c>
      <c r="J53" s="21">
        <v>14.17004048582996</v>
      </c>
    </row>
    <row r="54" spans="1:14">
      <c r="A54" s="16" t="s">
        <v>59</v>
      </c>
      <c r="B54" s="20">
        <v>272</v>
      </c>
      <c r="C54" s="20">
        <v>41</v>
      </c>
      <c r="D54" s="20">
        <v>92</v>
      </c>
      <c r="E54" s="20">
        <v>112</v>
      </c>
      <c r="F54" s="20">
        <v>0</v>
      </c>
      <c r="G54" s="46">
        <v>517</v>
      </c>
      <c r="H54" s="47">
        <v>0.13376939915029265</v>
      </c>
      <c r="I54" s="20">
        <v>17</v>
      </c>
      <c r="J54" s="21">
        <v>3.4000000000000004</v>
      </c>
      <c r="K54" s="2"/>
      <c r="L54" s="2"/>
      <c r="N54" s="2"/>
    </row>
    <row r="55" spans="1:14">
      <c r="A55" s="16" t="s">
        <v>60</v>
      </c>
      <c r="B55" s="20">
        <v>3139</v>
      </c>
      <c r="C55" s="20">
        <v>369</v>
      </c>
      <c r="D55" s="20">
        <v>2683</v>
      </c>
      <c r="E55" s="20">
        <v>1163</v>
      </c>
      <c r="F55" s="20">
        <v>4</v>
      </c>
      <c r="G55" s="46">
        <v>7358</v>
      </c>
      <c r="H55" s="47">
        <v>1.9038205782356927</v>
      </c>
      <c r="I55" s="20">
        <v>465</v>
      </c>
      <c r="J55" s="21">
        <v>6.7459741767010017</v>
      </c>
      <c r="K55" s="2"/>
      <c r="L55" s="2"/>
      <c r="N55" s="2"/>
    </row>
    <row r="56" spans="1:14" ht="15" thickBot="1">
      <c r="A56" s="39" t="s">
        <v>3</v>
      </c>
      <c r="B56" s="42">
        <v>123419</v>
      </c>
      <c r="C56" s="42">
        <v>13984</v>
      </c>
      <c r="D56" s="42">
        <v>183232</v>
      </c>
      <c r="E56" s="42">
        <v>65503</v>
      </c>
      <c r="F56" s="42">
        <v>348</v>
      </c>
      <c r="G56" s="42">
        <v>386486</v>
      </c>
      <c r="H56" s="48">
        <v>100</v>
      </c>
      <c r="I56" s="42">
        <v>19119</v>
      </c>
      <c r="J56" s="41">
        <v>5.2043324522888552</v>
      </c>
    </row>
    <row r="57" spans="1:14">
      <c r="A57" s="23" t="s">
        <v>178</v>
      </c>
      <c r="B57" s="44"/>
      <c r="C57" s="44"/>
      <c r="D57" s="44"/>
      <c r="E57" s="44"/>
      <c r="F57" s="44"/>
      <c r="G57" s="44"/>
      <c r="H57" s="44"/>
      <c r="I57" s="44"/>
      <c r="J57" s="24"/>
    </row>
    <row r="58" spans="1:14">
      <c r="A58" s="43"/>
      <c r="B58" s="1"/>
      <c r="C58" s="1"/>
      <c r="D58" s="1"/>
      <c r="E58" s="1"/>
      <c r="F58" s="1"/>
      <c r="G58" s="1"/>
      <c r="H58" s="1"/>
      <c r="J58" s="2"/>
    </row>
  </sheetData>
  <mergeCells count="5">
    <mergeCell ref="I4:J4"/>
    <mergeCell ref="D4:D5"/>
    <mergeCell ref="C4:C5"/>
    <mergeCell ref="E4:E5"/>
    <mergeCell ref="H4:H5"/>
  </mergeCells>
  <pageMargins left="0.7" right="0.7" top="0.75" bottom="0.75" header="0.3" footer="0.3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97777-2181-48E0-BDD0-63900B3A55F0}">
  <dimension ref="A1:E56"/>
  <sheetViews>
    <sheetView showGridLines="0" zoomScaleNormal="100" workbookViewId="0"/>
  </sheetViews>
  <sheetFormatPr defaultColWidth="9.08984375" defaultRowHeight="14.5"/>
  <cols>
    <col min="1" max="1" width="24.08984375" customWidth="1"/>
    <col min="2" max="2" width="8.453125" customWidth="1"/>
    <col min="3" max="3" width="6.90625" customWidth="1"/>
    <col min="5" max="5" width="8.26953125" customWidth="1"/>
    <col min="6" max="6" width="3.7265625" customWidth="1"/>
    <col min="7" max="7" width="3.1796875" customWidth="1"/>
  </cols>
  <sheetData>
    <row r="1" spans="1:5">
      <c r="A1" s="37" t="s">
        <v>181</v>
      </c>
      <c r="B1" s="24"/>
      <c r="C1" s="24"/>
      <c r="D1" s="24"/>
      <c r="E1" s="24"/>
    </row>
    <row r="2" spans="1:5">
      <c r="A2" s="37" t="s">
        <v>193</v>
      </c>
      <c r="B2" s="24"/>
      <c r="C2" s="24"/>
      <c r="D2" s="24"/>
      <c r="E2" s="24"/>
    </row>
    <row r="3" spans="1:5" ht="9" customHeight="1" thickBot="1">
      <c r="A3" s="26"/>
      <c r="B3" s="26"/>
      <c r="C3" s="26"/>
      <c r="D3" s="26"/>
      <c r="E3" s="26"/>
    </row>
    <row r="4" spans="1:5">
      <c r="A4" s="16"/>
      <c r="B4" s="82">
        <v>2024</v>
      </c>
      <c r="C4" s="82"/>
      <c r="D4" s="82" t="s">
        <v>166</v>
      </c>
      <c r="E4" s="82"/>
    </row>
    <row r="5" spans="1:5">
      <c r="A5" s="30"/>
      <c r="B5" s="17" t="s">
        <v>5</v>
      </c>
      <c r="C5" s="17" t="s">
        <v>6</v>
      </c>
      <c r="D5" s="17" t="s">
        <v>5</v>
      </c>
      <c r="E5" s="17" t="s">
        <v>6</v>
      </c>
    </row>
    <row r="6" spans="1:5" ht="14" customHeight="1">
      <c r="A6" s="16" t="s">
        <v>109</v>
      </c>
      <c r="B6" s="20">
        <v>173686</v>
      </c>
      <c r="C6" s="21">
        <v>44.94</v>
      </c>
      <c r="D6" s="20">
        <v>8484</v>
      </c>
      <c r="E6" s="21">
        <v>5.1355310468396267</v>
      </c>
    </row>
    <row r="7" spans="1:5" ht="14" customHeight="1">
      <c r="A7" s="16" t="s">
        <v>110</v>
      </c>
      <c r="B7" s="20">
        <v>8994</v>
      </c>
      <c r="C7" s="21">
        <v>2.33</v>
      </c>
      <c r="D7" s="20">
        <v>541</v>
      </c>
      <c r="E7" s="21">
        <v>6.4000946409558734</v>
      </c>
    </row>
    <row r="8" spans="1:5" ht="14" customHeight="1">
      <c r="A8" s="16" t="s">
        <v>111</v>
      </c>
      <c r="B8" s="20">
        <v>8026</v>
      </c>
      <c r="C8" s="21">
        <v>2.08</v>
      </c>
      <c r="D8" s="20">
        <v>352</v>
      </c>
      <c r="E8" s="21">
        <v>4.5869168621318739</v>
      </c>
    </row>
    <row r="9" spans="1:5" ht="14" customHeight="1">
      <c r="A9" s="16" t="s">
        <v>113</v>
      </c>
      <c r="B9" s="20">
        <v>7746</v>
      </c>
      <c r="C9" s="21">
        <v>2</v>
      </c>
      <c r="D9" s="20">
        <v>445</v>
      </c>
      <c r="E9" s="21">
        <v>6.0950554718531711</v>
      </c>
    </row>
    <row r="10" spans="1:5" ht="14" customHeight="1">
      <c r="A10" s="16" t="s">
        <v>112</v>
      </c>
      <c r="B10" s="20">
        <v>7697</v>
      </c>
      <c r="C10" s="21">
        <v>1.99</v>
      </c>
      <c r="D10" s="20">
        <v>359</v>
      </c>
      <c r="E10" s="21">
        <v>4.8923412373943851</v>
      </c>
    </row>
    <row r="11" spans="1:5" ht="14" customHeight="1">
      <c r="A11" s="16" t="s">
        <v>114</v>
      </c>
      <c r="B11" s="20">
        <v>7090</v>
      </c>
      <c r="C11" s="21">
        <v>1.83</v>
      </c>
      <c r="D11" s="20">
        <v>391</v>
      </c>
      <c r="E11" s="21">
        <v>5.8366920435885952</v>
      </c>
    </row>
    <row r="12" spans="1:5" ht="14" customHeight="1">
      <c r="A12" s="16" t="s">
        <v>115</v>
      </c>
      <c r="B12" s="20">
        <v>6698</v>
      </c>
      <c r="C12" s="21">
        <v>1.73</v>
      </c>
      <c r="D12" s="20">
        <v>328</v>
      </c>
      <c r="E12" s="21">
        <v>5.1491365777080063</v>
      </c>
    </row>
    <row r="13" spans="1:5" ht="14" customHeight="1">
      <c r="A13" s="16" t="s">
        <v>116</v>
      </c>
      <c r="B13" s="20">
        <v>6498</v>
      </c>
      <c r="C13" s="21">
        <v>1.68</v>
      </c>
      <c r="D13" s="20">
        <v>407</v>
      </c>
      <c r="E13" s="21">
        <v>6.6819898210474475</v>
      </c>
    </row>
    <row r="14" spans="1:5" ht="14" customHeight="1">
      <c r="A14" s="16" t="s">
        <v>118</v>
      </c>
      <c r="B14" s="20">
        <v>4483</v>
      </c>
      <c r="C14" s="21">
        <v>1.1599999999999999</v>
      </c>
      <c r="D14" s="20">
        <v>286</v>
      </c>
      <c r="E14" s="21">
        <v>6.8143912318322606</v>
      </c>
    </row>
    <row r="15" spans="1:5" ht="14" customHeight="1">
      <c r="A15" s="16" t="s">
        <v>119</v>
      </c>
      <c r="B15" s="20">
        <v>4443</v>
      </c>
      <c r="C15" s="21">
        <v>1.1499999999999999</v>
      </c>
      <c r="D15" s="20">
        <v>309</v>
      </c>
      <c r="E15" s="21">
        <v>7.4746008708272864</v>
      </c>
    </row>
    <row r="16" spans="1:5" ht="14" customHeight="1">
      <c r="A16" s="16" t="s">
        <v>117</v>
      </c>
      <c r="B16" s="20">
        <v>4424</v>
      </c>
      <c r="C16" s="21">
        <v>1.1399999999999999</v>
      </c>
      <c r="D16" s="20">
        <v>209</v>
      </c>
      <c r="E16" s="21">
        <v>4.9584816132858842</v>
      </c>
    </row>
    <row r="17" spans="1:5" ht="14" customHeight="1">
      <c r="A17" s="16" t="s">
        <v>120</v>
      </c>
      <c r="B17" s="20">
        <v>4269</v>
      </c>
      <c r="C17" s="21">
        <v>1.1000000000000001</v>
      </c>
      <c r="D17" s="20">
        <v>286</v>
      </c>
      <c r="E17" s="21">
        <v>7.1805171980918905</v>
      </c>
    </row>
    <row r="18" spans="1:5" ht="14" customHeight="1">
      <c r="A18" s="16" t="s">
        <v>121</v>
      </c>
      <c r="B18" s="20">
        <v>3716</v>
      </c>
      <c r="C18" s="21">
        <v>0.96</v>
      </c>
      <c r="D18" s="20">
        <v>20</v>
      </c>
      <c r="E18" s="21">
        <v>0.54112554112554112</v>
      </c>
    </row>
    <row r="19" spans="1:5" ht="14" customHeight="1">
      <c r="A19" s="16" t="s">
        <v>122</v>
      </c>
      <c r="B19" s="20">
        <v>3600</v>
      </c>
      <c r="C19" s="21">
        <v>0.93</v>
      </c>
      <c r="D19" s="20">
        <v>205</v>
      </c>
      <c r="E19" s="21">
        <v>6.0382916053019144</v>
      </c>
    </row>
    <row r="20" spans="1:5" ht="14" customHeight="1">
      <c r="A20" s="16" t="s">
        <v>123</v>
      </c>
      <c r="B20" s="20">
        <v>3287</v>
      </c>
      <c r="C20" s="21">
        <v>0.85</v>
      </c>
      <c r="D20" s="20">
        <v>166</v>
      </c>
      <c r="E20" s="21">
        <v>5.3188080743351493</v>
      </c>
    </row>
    <row r="21" spans="1:5" ht="14" customHeight="1">
      <c r="A21" s="16" t="s">
        <v>124</v>
      </c>
      <c r="B21" s="20">
        <v>2808</v>
      </c>
      <c r="C21" s="21">
        <v>0.73</v>
      </c>
      <c r="D21" s="20">
        <v>136</v>
      </c>
      <c r="E21" s="21">
        <v>5.0898203592814371</v>
      </c>
    </row>
    <row r="22" spans="1:5" ht="14" customHeight="1">
      <c r="A22" s="16" t="s">
        <v>125</v>
      </c>
      <c r="B22" s="20">
        <v>2759</v>
      </c>
      <c r="C22" s="21">
        <v>0.71</v>
      </c>
      <c r="D22" s="20">
        <v>155</v>
      </c>
      <c r="E22" s="21">
        <v>5.9523809523809517</v>
      </c>
    </row>
    <row r="23" spans="1:5" ht="14" customHeight="1">
      <c r="A23" s="16" t="s">
        <v>126</v>
      </c>
      <c r="B23" s="20">
        <v>2674</v>
      </c>
      <c r="C23" s="21">
        <v>0.69</v>
      </c>
      <c r="D23" s="20">
        <v>106</v>
      </c>
      <c r="E23" s="21">
        <v>4.1277258566978192</v>
      </c>
    </row>
    <row r="24" spans="1:5" ht="14" customHeight="1">
      <c r="A24" s="16" t="s">
        <v>128</v>
      </c>
      <c r="B24" s="20">
        <v>2451</v>
      </c>
      <c r="C24" s="21">
        <v>0.63</v>
      </c>
      <c r="D24" s="20">
        <v>157</v>
      </c>
      <c r="E24" s="21">
        <v>6.8439407149084568</v>
      </c>
    </row>
    <row r="25" spans="1:5" ht="14" customHeight="1">
      <c r="A25" s="16" t="s">
        <v>127</v>
      </c>
      <c r="B25" s="20">
        <v>2373</v>
      </c>
      <c r="C25" s="21">
        <v>0.61</v>
      </c>
      <c r="D25" s="20">
        <v>156</v>
      </c>
      <c r="E25" s="21">
        <v>7.036535859269283</v>
      </c>
    </row>
    <row r="26" spans="1:5" ht="14" customHeight="1">
      <c r="A26" s="16" t="s">
        <v>129</v>
      </c>
      <c r="B26" s="20">
        <v>2235</v>
      </c>
      <c r="C26" s="21">
        <v>0.57999999999999996</v>
      </c>
      <c r="D26" s="20">
        <v>156</v>
      </c>
      <c r="E26" s="21">
        <v>7.5036075036075038</v>
      </c>
    </row>
    <row r="27" spans="1:5" ht="14" customHeight="1">
      <c r="A27" s="16" t="s">
        <v>131</v>
      </c>
      <c r="B27" s="20">
        <v>2134</v>
      </c>
      <c r="C27" s="21">
        <v>0.55000000000000004</v>
      </c>
      <c r="D27" s="20">
        <v>173</v>
      </c>
      <c r="E27" s="21">
        <v>8.8220295767465586</v>
      </c>
    </row>
    <row r="28" spans="1:5" ht="14" customHeight="1">
      <c r="A28" s="16" t="s">
        <v>133</v>
      </c>
      <c r="B28" s="20">
        <v>2102</v>
      </c>
      <c r="C28" s="21">
        <v>0.54</v>
      </c>
      <c r="D28" s="20">
        <v>148</v>
      </c>
      <c r="E28" s="21">
        <v>7.5742067553735932</v>
      </c>
    </row>
    <row r="29" spans="1:5" ht="14" customHeight="1">
      <c r="A29" s="16" t="s">
        <v>130</v>
      </c>
      <c r="B29" s="20">
        <v>2084</v>
      </c>
      <c r="C29" s="21">
        <v>0.54</v>
      </c>
      <c r="D29" s="20">
        <v>124</v>
      </c>
      <c r="E29" s="21">
        <v>6.3265306122448974</v>
      </c>
    </row>
    <row r="30" spans="1:5" ht="14" customHeight="1">
      <c r="A30" s="16" t="s">
        <v>132</v>
      </c>
      <c r="B30" s="20">
        <v>2040</v>
      </c>
      <c r="C30" s="21">
        <v>0.53</v>
      </c>
      <c r="D30" s="20">
        <v>97</v>
      </c>
      <c r="E30" s="21">
        <v>4.9922799794132784</v>
      </c>
    </row>
    <row r="31" spans="1:5" ht="14" customHeight="1">
      <c r="A31" s="16" t="s">
        <v>134</v>
      </c>
      <c r="B31" s="20">
        <v>1914</v>
      </c>
      <c r="C31" s="21">
        <v>0.5</v>
      </c>
      <c r="D31" s="20">
        <v>121</v>
      </c>
      <c r="E31" s="21">
        <v>6.7484662576687118</v>
      </c>
    </row>
    <row r="32" spans="1:5" ht="14" customHeight="1">
      <c r="A32" s="16" t="s">
        <v>135</v>
      </c>
      <c r="B32" s="20">
        <v>1898</v>
      </c>
      <c r="C32" s="21">
        <v>0.49</v>
      </c>
      <c r="D32" s="20">
        <v>110</v>
      </c>
      <c r="E32" s="21">
        <v>6.1521252796420578</v>
      </c>
    </row>
    <row r="33" spans="1:5" ht="14" customHeight="1">
      <c r="A33" s="16" t="s">
        <v>137</v>
      </c>
      <c r="B33" s="20">
        <v>1758</v>
      </c>
      <c r="C33" s="21">
        <v>0.45</v>
      </c>
      <c r="D33" s="20">
        <v>112</v>
      </c>
      <c r="E33" s="21">
        <v>6.8043742405832317</v>
      </c>
    </row>
    <row r="34" spans="1:5" ht="14" customHeight="1">
      <c r="A34" s="16" t="s">
        <v>136</v>
      </c>
      <c r="B34" s="20">
        <v>1716</v>
      </c>
      <c r="C34" s="21">
        <v>0.44</v>
      </c>
      <c r="D34" s="20">
        <v>83</v>
      </c>
      <c r="E34" s="21">
        <v>5.0826699326393143</v>
      </c>
    </row>
    <row r="35" spans="1:5" ht="14" customHeight="1">
      <c r="A35" s="16" t="s">
        <v>139</v>
      </c>
      <c r="B35" s="20">
        <v>1549</v>
      </c>
      <c r="C35" s="21">
        <v>0.4</v>
      </c>
      <c r="D35" s="20">
        <v>59</v>
      </c>
      <c r="E35" s="21">
        <v>3.9597315436241614</v>
      </c>
    </row>
    <row r="36" spans="1:5" ht="14" customHeight="1">
      <c r="A36" s="16" t="s">
        <v>138</v>
      </c>
      <c r="B36" s="20">
        <v>1496</v>
      </c>
      <c r="C36" s="21">
        <v>0.39</v>
      </c>
      <c r="D36" s="20">
        <v>10</v>
      </c>
      <c r="E36" s="21">
        <v>0.67294751009421261</v>
      </c>
    </row>
    <row r="37" spans="1:5" ht="14" customHeight="1">
      <c r="A37" s="16" t="s">
        <v>140</v>
      </c>
      <c r="B37" s="20">
        <v>1467</v>
      </c>
      <c r="C37" s="21">
        <v>0.38</v>
      </c>
      <c r="D37" s="20">
        <v>80</v>
      </c>
      <c r="E37" s="21">
        <v>5.7678442682047582</v>
      </c>
    </row>
    <row r="38" spans="1:5" ht="14" customHeight="1">
      <c r="A38" s="16" t="s">
        <v>141</v>
      </c>
      <c r="B38" s="20">
        <v>1464</v>
      </c>
      <c r="C38" s="21">
        <v>0.38</v>
      </c>
      <c r="D38" s="20">
        <v>84</v>
      </c>
      <c r="E38" s="21">
        <v>6.0869565217391308</v>
      </c>
    </row>
    <row r="39" spans="1:5" ht="14" customHeight="1">
      <c r="A39" s="16" t="s">
        <v>142</v>
      </c>
      <c r="B39" s="20">
        <v>1421</v>
      </c>
      <c r="C39" s="21">
        <v>0.37</v>
      </c>
      <c r="D39" s="20">
        <v>59</v>
      </c>
      <c r="E39" s="21">
        <v>4.3318649045521287</v>
      </c>
    </row>
    <row r="40" spans="1:5" ht="14" customHeight="1">
      <c r="A40" s="16" t="s">
        <v>144</v>
      </c>
      <c r="B40" s="20">
        <v>1365</v>
      </c>
      <c r="C40" s="21">
        <v>0.35</v>
      </c>
      <c r="D40" s="20">
        <v>69</v>
      </c>
      <c r="E40" s="21">
        <v>5.3240740740740744</v>
      </c>
    </row>
    <row r="41" spans="1:5" ht="14" customHeight="1">
      <c r="A41" s="16" t="s">
        <v>145</v>
      </c>
      <c r="B41" s="20">
        <v>1355</v>
      </c>
      <c r="C41" s="21">
        <v>0.35</v>
      </c>
      <c r="D41" s="20">
        <v>70</v>
      </c>
      <c r="E41" s="21">
        <v>5.4474708171206228</v>
      </c>
    </row>
    <row r="42" spans="1:5" ht="14" customHeight="1">
      <c r="A42" s="16" t="s">
        <v>146</v>
      </c>
      <c r="B42" s="20">
        <v>1340</v>
      </c>
      <c r="C42" s="21">
        <v>0.35</v>
      </c>
      <c r="D42" s="20">
        <v>70</v>
      </c>
      <c r="E42" s="21">
        <v>5.5118110236220472</v>
      </c>
    </row>
    <row r="43" spans="1:5" ht="14" customHeight="1">
      <c r="A43" s="16" t="s">
        <v>143</v>
      </c>
      <c r="B43" s="20">
        <v>1332</v>
      </c>
      <c r="C43" s="21">
        <v>0.34</v>
      </c>
      <c r="D43" s="20">
        <v>37</v>
      </c>
      <c r="E43" s="21">
        <v>2.8571428571428572</v>
      </c>
    </row>
    <row r="44" spans="1:5" ht="14" customHeight="1">
      <c r="A44" s="16" t="s">
        <v>151</v>
      </c>
      <c r="B44" s="20">
        <v>1323</v>
      </c>
      <c r="C44" s="21">
        <v>0.34</v>
      </c>
      <c r="D44" s="20">
        <v>68</v>
      </c>
      <c r="E44" s="21">
        <v>5.4183266932270913</v>
      </c>
    </row>
    <row r="45" spans="1:5" ht="14" customHeight="1">
      <c r="A45" s="16" t="s">
        <v>148</v>
      </c>
      <c r="B45" s="20">
        <v>1292</v>
      </c>
      <c r="C45" s="21">
        <v>0.33</v>
      </c>
      <c r="D45" s="20">
        <v>67</v>
      </c>
      <c r="E45" s="21">
        <v>5.4693877551020407</v>
      </c>
    </row>
    <row r="46" spans="1:5" ht="14" customHeight="1">
      <c r="A46" s="16" t="s">
        <v>147</v>
      </c>
      <c r="B46" s="20">
        <v>1292</v>
      </c>
      <c r="C46" s="21">
        <v>0.33</v>
      </c>
      <c r="D46" s="20">
        <v>80</v>
      </c>
      <c r="E46" s="21">
        <v>6.6006600660065997</v>
      </c>
    </row>
    <row r="47" spans="1:5" ht="14" customHeight="1">
      <c r="A47" s="16" t="s">
        <v>149</v>
      </c>
      <c r="B47" s="20">
        <v>1272</v>
      </c>
      <c r="C47" s="21">
        <v>0.33</v>
      </c>
      <c r="D47" s="20">
        <v>67</v>
      </c>
      <c r="E47" s="21">
        <v>5.5601659751037342</v>
      </c>
    </row>
    <row r="48" spans="1:5" ht="14" customHeight="1">
      <c r="A48" s="16" t="s">
        <v>150</v>
      </c>
      <c r="B48" s="20">
        <v>1249</v>
      </c>
      <c r="C48" s="21">
        <v>0.32</v>
      </c>
      <c r="D48" s="20">
        <v>44</v>
      </c>
      <c r="E48" s="21">
        <v>3.6514522821576767</v>
      </c>
    </row>
    <row r="49" spans="1:5" ht="14" customHeight="1">
      <c r="A49" s="16" t="s">
        <v>152</v>
      </c>
      <c r="B49" s="20">
        <v>1124</v>
      </c>
      <c r="C49" s="21">
        <v>0.28999999999999998</v>
      </c>
      <c r="D49" s="20">
        <v>30</v>
      </c>
      <c r="E49" s="21">
        <v>2.7422303473491771</v>
      </c>
    </row>
    <row r="50" spans="1:5" ht="14" customHeight="1">
      <c r="A50" s="16" t="s">
        <v>154</v>
      </c>
      <c r="B50" s="20">
        <v>1109</v>
      </c>
      <c r="C50" s="21">
        <v>0.28999999999999998</v>
      </c>
      <c r="D50" s="20">
        <v>73</v>
      </c>
      <c r="E50" s="21">
        <v>7.0463320463320462</v>
      </c>
    </row>
    <row r="51" spans="1:5" ht="14" customHeight="1">
      <c r="A51" s="16" t="s">
        <v>153</v>
      </c>
      <c r="B51" s="20">
        <v>1070</v>
      </c>
      <c r="C51" s="21">
        <v>0.28000000000000003</v>
      </c>
      <c r="D51" s="20">
        <v>26</v>
      </c>
      <c r="E51" s="21">
        <v>2.490421455938697</v>
      </c>
    </row>
    <row r="52" spans="1:5" ht="14" customHeight="1">
      <c r="A52" s="16" t="s">
        <v>168</v>
      </c>
      <c r="B52" s="20">
        <v>1045</v>
      </c>
      <c r="C52" s="21">
        <v>0.27</v>
      </c>
      <c r="D52" s="20">
        <v>64</v>
      </c>
      <c r="E52" s="21">
        <v>6.5239551478083593</v>
      </c>
    </row>
    <row r="53" spans="1:5" ht="14" customHeight="1">
      <c r="A53" s="16" t="s">
        <v>169</v>
      </c>
      <c r="B53" s="20">
        <v>1010</v>
      </c>
      <c r="C53" s="21">
        <v>0.26</v>
      </c>
      <c r="D53" s="20">
        <v>50</v>
      </c>
      <c r="E53" s="21">
        <v>5.2083333333333339</v>
      </c>
    </row>
    <row r="54" spans="1:5" ht="14" customHeight="1">
      <c r="A54" s="16" t="s">
        <v>170</v>
      </c>
      <c r="B54" s="20">
        <v>76308</v>
      </c>
      <c r="C54" s="21">
        <v>19.79000000000002</v>
      </c>
      <c r="D54" s="20">
        <v>3390</v>
      </c>
      <c r="E54" s="21">
        <v>4.6490578457993914</v>
      </c>
    </row>
    <row r="55" spans="1:5" ht="14" customHeight="1" thickBot="1">
      <c r="A55" s="39" t="s">
        <v>0</v>
      </c>
      <c r="B55" s="40">
        <v>386486</v>
      </c>
      <c r="C55" s="41">
        <v>100</v>
      </c>
      <c r="D55" s="42">
        <v>19119</v>
      </c>
      <c r="E55" s="41">
        <v>5.2</v>
      </c>
    </row>
    <row r="56" spans="1:5" ht="14" customHeight="1">
      <c r="A56" s="23" t="s">
        <v>178</v>
      </c>
      <c r="B56" s="24"/>
      <c r="C56" s="24"/>
      <c r="D56" s="24"/>
      <c r="E56" s="24"/>
    </row>
  </sheetData>
  <mergeCells count="2">
    <mergeCell ref="B4:C4"/>
    <mergeCell ref="D4:E4"/>
  </mergeCells>
  <pageMargins left="0.7" right="0.7" top="0.75" bottom="0.75" header="0.3" footer="0.3"/>
  <pageSetup paperSize="9" scale="92" orientation="portrait" r:id="rId1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B97D2-1E86-4510-ACF9-6D36AB869E53}">
  <dimension ref="A1:H16"/>
  <sheetViews>
    <sheetView showGridLines="0" zoomScaleNormal="100" workbookViewId="0"/>
  </sheetViews>
  <sheetFormatPr defaultColWidth="9.08984375" defaultRowHeight="14.5"/>
  <cols>
    <col min="1" max="1" width="13.453125" customWidth="1"/>
    <col min="2" max="2" width="8.90625" bestFit="1" customWidth="1"/>
    <col min="3" max="3" width="14.453125" bestFit="1" customWidth="1"/>
    <col min="4" max="4" width="14.453125" customWidth="1"/>
    <col min="5" max="5" width="11.453125" bestFit="1" customWidth="1"/>
    <col min="6" max="6" width="9" bestFit="1" customWidth="1"/>
  </cols>
  <sheetData>
    <row r="1" spans="1:8">
      <c r="A1" s="37" t="s">
        <v>185</v>
      </c>
      <c r="B1" s="37"/>
      <c r="C1" s="37"/>
      <c r="D1" s="37"/>
      <c r="E1" s="37"/>
      <c r="F1" s="37"/>
      <c r="G1" s="37"/>
    </row>
    <row r="2" spans="1:8">
      <c r="A2" s="37" t="s">
        <v>198</v>
      </c>
      <c r="B2" s="37"/>
      <c r="C2" s="37"/>
      <c r="D2" s="37"/>
      <c r="E2" s="37"/>
      <c r="F2" s="37"/>
      <c r="G2" s="37"/>
    </row>
    <row r="3" spans="1:8" ht="15" thickBot="1">
      <c r="A3" s="12"/>
      <c r="B3" s="12"/>
      <c r="C3" s="12"/>
      <c r="D3" s="12"/>
      <c r="E3" s="12"/>
      <c r="F3" s="12"/>
      <c r="G3" s="12"/>
    </row>
    <row r="4" spans="1:8" ht="24" customHeight="1">
      <c r="A4" s="17"/>
      <c r="B4" s="17" t="s">
        <v>0</v>
      </c>
      <c r="C4" s="17" t="s">
        <v>10</v>
      </c>
      <c r="D4" s="53" t="s">
        <v>11</v>
      </c>
      <c r="E4" s="17" t="s">
        <v>12</v>
      </c>
      <c r="F4" s="53" t="s">
        <v>197</v>
      </c>
      <c r="G4" s="17" t="s">
        <v>3</v>
      </c>
    </row>
    <row r="5" spans="1:8">
      <c r="A5" s="16" t="s">
        <v>156</v>
      </c>
      <c r="B5" s="20">
        <v>19317</v>
      </c>
      <c r="C5" s="20">
        <v>543</v>
      </c>
      <c r="D5" s="20">
        <v>49101</v>
      </c>
      <c r="E5" s="20">
        <v>4610</v>
      </c>
      <c r="F5" s="20">
        <v>0</v>
      </c>
      <c r="G5" s="20">
        <v>73571</v>
      </c>
      <c r="H5" s="4"/>
    </row>
    <row r="6" spans="1:8">
      <c r="A6" s="16" t="s">
        <v>157</v>
      </c>
      <c r="B6" s="20">
        <v>81209</v>
      </c>
      <c r="C6" s="20">
        <v>7230</v>
      </c>
      <c r="D6" s="20">
        <v>112824</v>
      </c>
      <c r="E6" s="20">
        <v>56524</v>
      </c>
      <c r="F6" s="20">
        <v>139</v>
      </c>
      <c r="G6" s="20">
        <v>257926</v>
      </c>
      <c r="H6" s="4"/>
    </row>
    <row r="7" spans="1:8">
      <c r="A7" s="16" t="s">
        <v>186</v>
      </c>
      <c r="B7" s="20">
        <v>22893</v>
      </c>
      <c r="C7" s="20">
        <v>6211</v>
      </c>
      <c r="D7" s="20">
        <v>21307</v>
      </c>
      <c r="E7" s="20">
        <v>4369</v>
      </c>
      <c r="F7" s="20">
        <v>209</v>
      </c>
      <c r="G7" s="20">
        <v>54989</v>
      </c>
      <c r="H7" s="4"/>
    </row>
    <row r="8" spans="1:8" ht="15" thickBot="1">
      <c r="A8" s="39" t="s">
        <v>3</v>
      </c>
      <c r="B8" s="42">
        <v>123419</v>
      </c>
      <c r="C8" s="42">
        <v>13984</v>
      </c>
      <c r="D8" s="42">
        <v>183232</v>
      </c>
      <c r="E8" s="42">
        <v>65503</v>
      </c>
      <c r="F8" s="42">
        <v>348</v>
      </c>
      <c r="G8" s="42">
        <v>386486</v>
      </c>
      <c r="H8" s="5"/>
    </row>
    <row r="9" spans="1:8">
      <c r="A9" s="16"/>
      <c r="B9" s="16"/>
      <c r="C9" s="16"/>
      <c r="D9" s="16"/>
      <c r="E9" s="16"/>
      <c r="F9" s="16"/>
      <c r="G9" s="16"/>
      <c r="H9" s="6"/>
    </row>
    <row r="10" spans="1:8" ht="15" thickBot="1">
      <c r="A10" s="49"/>
      <c r="B10" s="50"/>
      <c r="C10" s="50"/>
      <c r="D10" s="50"/>
      <c r="E10" s="50"/>
      <c r="F10" s="50"/>
      <c r="G10" s="52" t="s">
        <v>184</v>
      </c>
      <c r="H10" s="6"/>
    </row>
    <row r="11" spans="1:8" ht="22" customHeight="1">
      <c r="A11" s="17"/>
      <c r="B11" s="17" t="s">
        <v>0</v>
      </c>
      <c r="C11" s="17" t="s">
        <v>10</v>
      </c>
      <c r="D11" s="53" t="s">
        <v>11</v>
      </c>
      <c r="E11" s="17" t="s">
        <v>12</v>
      </c>
      <c r="F11" s="53" t="s">
        <v>197</v>
      </c>
      <c r="G11" s="17" t="s">
        <v>3</v>
      </c>
      <c r="H11" s="6"/>
    </row>
    <row r="12" spans="1:8">
      <c r="A12" s="16" t="s">
        <v>156</v>
      </c>
      <c r="B12" s="51">
        <f>B5*100/B$8</f>
        <v>15.651560942804592</v>
      </c>
      <c r="C12" s="51">
        <f t="shared" ref="C12:G12" si="0">C5*100/C$8</f>
        <v>3.8830091533180777</v>
      </c>
      <c r="D12" s="51">
        <f t="shared" si="0"/>
        <v>26.797175165909884</v>
      </c>
      <c r="E12" s="51">
        <f t="shared" si="0"/>
        <v>7.0378455948582506</v>
      </c>
      <c r="F12" s="51">
        <f t="shared" si="0"/>
        <v>0</v>
      </c>
      <c r="G12" s="51">
        <f t="shared" si="0"/>
        <v>19.035877108097058</v>
      </c>
    </row>
    <row r="13" spans="1:8">
      <c r="A13" s="16" t="s">
        <v>157</v>
      </c>
      <c r="B13" s="51">
        <f t="shared" ref="B13:G14" si="1">B6*100/B$8</f>
        <v>65.79943120589212</v>
      </c>
      <c r="C13" s="51">
        <f t="shared" si="1"/>
        <v>51.701945080091534</v>
      </c>
      <c r="D13" s="51">
        <f t="shared" si="1"/>
        <v>61.57439748515543</v>
      </c>
      <c r="E13" s="51">
        <f t="shared" si="1"/>
        <v>86.292230890188236</v>
      </c>
      <c r="F13" s="51">
        <f t="shared" si="1"/>
        <v>39.942528735632187</v>
      </c>
      <c r="G13" s="51">
        <f t="shared" si="1"/>
        <v>66.736181905683523</v>
      </c>
    </row>
    <row r="14" spans="1:8">
      <c r="A14" s="16" t="s">
        <v>186</v>
      </c>
      <c r="B14" s="51">
        <f t="shared" si="1"/>
        <v>18.549007851303283</v>
      </c>
      <c r="C14" s="51">
        <f t="shared" si="1"/>
        <v>44.415045766590389</v>
      </c>
      <c r="D14" s="51">
        <f t="shared" si="1"/>
        <v>11.628427348934684</v>
      </c>
      <c r="E14" s="51">
        <f t="shared" si="1"/>
        <v>6.6699235149535134</v>
      </c>
      <c r="F14" s="51">
        <f t="shared" si="1"/>
        <v>60.057471264367813</v>
      </c>
      <c r="G14" s="51">
        <f t="shared" si="1"/>
        <v>14.227940986219423</v>
      </c>
    </row>
    <row r="15" spans="1:8" ht="15" thickBot="1">
      <c r="A15" s="39" t="s">
        <v>3</v>
      </c>
      <c r="B15" s="32">
        <f>SUM(B12:B14)</f>
        <v>100</v>
      </c>
      <c r="C15" s="32">
        <f t="shared" ref="C15:G15" si="2">SUM(C12:C14)</f>
        <v>100</v>
      </c>
      <c r="D15" s="32">
        <f t="shared" si="2"/>
        <v>100</v>
      </c>
      <c r="E15" s="32">
        <f t="shared" si="2"/>
        <v>100</v>
      </c>
      <c r="F15" s="32">
        <f t="shared" si="2"/>
        <v>100</v>
      </c>
      <c r="G15" s="32">
        <f t="shared" si="2"/>
        <v>100</v>
      </c>
    </row>
    <row r="16" spans="1:8">
      <c r="A16" s="43" t="s">
        <v>178</v>
      </c>
      <c r="B16" s="11"/>
      <c r="C16" s="11"/>
      <c r="D16" s="11"/>
      <c r="E16" s="11"/>
      <c r="F16" s="11"/>
      <c r="G16" s="11"/>
    </row>
  </sheetData>
  <pageMargins left="0.7" right="0.7" top="0.75" bottom="0.75" header="0.3" footer="0.3"/>
  <pageSetup paperSize="9" scale="9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68F6B-0E0F-4FF0-86D3-973D9765C733}">
  <dimension ref="A1:O51"/>
  <sheetViews>
    <sheetView showGridLines="0" zoomScaleNormal="100" workbookViewId="0"/>
  </sheetViews>
  <sheetFormatPr defaultRowHeight="14.5"/>
  <cols>
    <col min="1" max="1" width="15.54296875" bestFit="1" customWidth="1"/>
    <col min="2" max="2" width="8" customWidth="1"/>
    <col min="3" max="3" width="6.08984375" customWidth="1"/>
    <col min="4" max="4" width="1.26953125" customWidth="1"/>
    <col min="5" max="5" width="7.26953125" customWidth="1"/>
    <col min="6" max="6" width="5.54296875" customWidth="1"/>
    <col min="7" max="7" width="1.6328125" customWidth="1"/>
    <col min="8" max="8" width="8.81640625" customWidth="1"/>
    <col min="9" max="9" width="4.81640625" customWidth="1"/>
    <col min="10" max="10" width="1.81640625" customWidth="1"/>
    <col min="11" max="11" width="7.54296875" customWidth="1"/>
    <col min="12" max="12" width="6" customWidth="1"/>
    <col min="13" max="13" width="1.7265625" customWidth="1"/>
    <col min="14" max="14" width="6.36328125" customWidth="1"/>
    <col min="15" max="15" width="9" customWidth="1"/>
    <col min="16" max="16" width="2" customWidth="1"/>
  </cols>
  <sheetData>
    <row r="1" spans="1:15">
      <c r="A1" s="37" t="s">
        <v>199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24"/>
    </row>
    <row r="2" spans="1:15">
      <c r="A2" s="37" t="s">
        <v>208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24"/>
    </row>
    <row r="3" spans="1:15" ht="9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26"/>
    </row>
    <row r="4" spans="1:15" ht="23.5" customHeight="1">
      <c r="A4" s="54"/>
      <c r="B4" s="82" t="s">
        <v>0</v>
      </c>
      <c r="C4" s="82"/>
      <c r="D4" s="60"/>
      <c r="E4" s="82" t="s">
        <v>10</v>
      </c>
      <c r="F4" s="82"/>
      <c r="G4" s="60"/>
      <c r="H4" s="83" t="s">
        <v>11</v>
      </c>
      <c r="I4" s="83"/>
      <c r="J4" s="60"/>
      <c r="K4" s="82" t="s">
        <v>12</v>
      </c>
      <c r="L4" s="82"/>
      <c r="M4" s="16"/>
      <c r="N4" s="80" t="s">
        <v>197</v>
      </c>
      <c r="O4" s="16"/>
    </row>
    <row r="5" spans="1:15" ht="13.5" customHeight="1">
      <c r="A5" s="30"/>
      <c r="B5" s="17" t="s">
        <v>5</v>
      </c>
      <c r="C5" s="17" t="s">
        <v>6</v>
      </c>
      <c r="D5" s="17"/>
      <c r="E5" s="17" t="s">
        <v>5</v>
      </c>
      <c r="F5" s="17" t="s">
        <v>6</v>
      </c>
      <c r="G5" s="17"/>
      <c r="H5" s="17" t="s">
        <v>5</v>
      </c>
      <c r="I5" s="17" t="s">
        <v>6</v>
      </c>
      <c r="J5" s="17"/>
      <c r="K5" s="17" t="s">
        <v>5</v>
      </c>
      <c r="L5" s="17" t="s">
        <v>6</v>
      </c>
      <c r="M5" s="17"/>
      <c r="N5" s="81"/>
      <c r="O5" s="17" t="s">
        <v>3</v>
      </c>
    </row>
    <row r="6" spans="1:15" ht="14.4" customHeight="1">
      <c r="A6" s="16" t="s">
        <v>67</v>
      </c>
      <c r="B6" s="55">
        <v>516</v>
      </c>
      <c r="C6" s="56">
        <f>B6*100/$O6</f>
        <v>35.783633841886271</v>
      </c>
      <c r="D6" s="56"/>
      <c r="E6" s="55">
        <v>43</v>
      </c>
      <c r="F6" s="56">
        <f>E6*100/$O6</f>
        <v>2.9819694868238558</v>
      </c>
      <c r="G6" s="56"/>
      <c r="H6" s="55">
        <v>683</v>
      </c>
      <c r="I6" s="56">
        <f>H6*100/$O6</f>
        <v>47.364771151178921</v>
      </c>
      <c r="J6" s="56"/>
      <c r="K6" s="55">
        <v>196</v>
      </c>
      <c r="L6" s="56">
        <f>K6*100/$O6</f>
        <v>13.592233009708737</v>
      </c>
      <c r="M6" s="56"/>
      <c r="N6" s="55">
        <v>4</v>
      </c>
      <c r="O6" s="57">
        <v>1442</v>
      </c>
    </row>
    <row r="7" spans="1:15" ht="14.4" customHeight="1">
      <c r="A7" s="16" t="s">
        <v>68</v>
      </c>
      <c r="B7" s="57">
        <v>2309</v>
      </c>
      <c r="C7" s="56">
        <f t="shared" ref="C7:C49" si="0">B7*100/$O7</f>
        <v>29.994803845154586</v>
      </c>
      <c r="D7" s="56"/>
      <c r="E7" s="55">
        <v>583</v>
      </c>
      <c r="F7" s="56">
        <f t="shared" ref="F7:F49" si="1">E7*100/$O7</f>
        <v>7.5733956871914785</v>
      </c>
      <c r="G7" s="56"/>
      <c r="H7" s="57">
        <v>3624</v>
      </c>
      <c r="I7" s="56">
        <f t="shared" ref="I7:I49" si="2">H7*100/$O7</f>
        <v>47.0771628994544</v>
      </c>
      <c r="J7" s="56"/>
      <c r="K7" s="57">
        <v>1178</v>
      </c>
      <c r="L7" s="56">
        <f t="shared" ref="L7:L49" si="3">K7*100/$O7</f>
        <v>15.302676019745389</v>
      </c>
      <c r="M7" s="56"/>
      <c r="N7" s="55">
        <v>4</v>
      </c>
      <c r="O7" s="57">
        <v>7698</v>
      </c>
    </row>
    <row r="8" spans="1:15" ht="14.4" customHeight="1">
      <c r="A8" s="16" t="s">
        <v>69</v>
      </c>
      <c r="B8" s="57">
        <v>1270</v>
      </c>
      <c r="C8" s="56">
        <f t="shared" si="0"/>
        <v>38.826047080403548</v>
      </c>
      <c r="D8" s="56"/>
      <c r="E8" s="55">
        <v>90</v>
      </c>
      <c r="F8" s="56">
        <f t="shared" si="1"/>
        <v>2.7514521553041882</v>
      </c>
      <c r="G8" s="56"/>
      <c r="H8" s="57">
        <v>1294</v>
      </c>
      <c r="I8" s="56">
        <f t="shared" si="2"/>
        <v>39.559767655151333</v>
      </c>
      <c r="J8" s="56"/>
      <c r="K8" s="55">
        <v>613</v>
      </c>
      <c r="L8" s="56">
        <f t="shared" si="3"/>
        <v>18.740446346682972</v>
      </c>
      <c r="M8" s="56"/>
      <c r="N8" s="55">
        <v>4</v>
      </c>
      <c r="O8" s="57">
        <v>3271</v>
      </c>
    </row>
    <row r="9" spans="1:15" ht="14.4" customHeight="1">
      <c r="A9" s="16" t="s">
        <v>70</v>
      </c>
      <c r="B9" s="57">
        <v>1999</v>
      </c>
      <c r="C9" s="56">
        <f t="shared" si="0"/>
        <v>41.567893532959033</v>
      </c>
      <c r="D9" s="56"/>
      <c r="E9" s="55">
        <v>274</v>
      </c>
      <c r="F9" s="56">
        <f t="shared" si="1"/>
        <v>5.6976502391349557</v>
      </c>
      <c r="G9" s="56"/>
      <c r="H9" s="57">
        <v>2191</v>
      </c>
      <c r="I9" s="56">
        <f t="shared" si="2"/>
        <v>45.560407569141191</v>
      </c>
      <c r="J9" s="56"/>
      <c r="K9" s="55">
        <v>344</v>
      </c>
      <c r="L9" s="56">
        <f t="shared" si="3"/>
        <v>7.1532543148263672</v>
      </c>
      <c r="M9" s="56"/>
      <c r="N9" s="55">
        <v>1</v>
      </c>
      <c r="O9" s="57">
        <v>4809</v>
      </c>
    </row>
    <row r="10" spans="1:15" ht="14.4" customHeight="1">
      <c r="A10" s="16" t="s">
        <v>71</v>
      </c>
      <c r="B10" s="55">
        <v>55</v>
      </c>
      <c r="C10" s="56">
        <f t="shared" si="0"/>
        <v>39.00709219858156</v>
      </c>
      <c r="D10" s="56"/>
      <c r="E10" s="55">
        <v>4</v>
      </c>
      <c r="F10" s="56">
        <f t="shared" si="1"/>
        <v>2.8368794326241136</v>
      </c>
      <c r="G10" s="56"/>
      <c r="H10" s="55">
        <v>65</v>
      </c>
      <c r="I10" s="56">
        <f t="shared" si="2"/>
        <v>46.099290780141843</v>
      </c>
      <c r="J10" s="56"/>
      <c r="K10" s="55">
        <v>17</v>
      </c>
      <c r="L10" s="56">
        <f t="shared" si="3"/>
        <v>12.056737588652481</v>
      </c>
      <c r="M10" s="56"/>
      <c r="N10" s="55">
        <v>0</v>
      </c>
      <c r="O10" s="55">
        <v>141</v>
      </c>
    </row>
    <row r="11" spans="1:15" ht="14.4" customHeight="1">
      <c r="A11" s="16" t="s">
        <v>72</v>
      </c>
      <c r="B11" s="57">
        <v>1534</v>
      </c>
      <c r="C11" s="56">
        <f t="shared" si="0"/>
        <v>39.102727504460873</v>
      </c>
      <c r="D11" s="56"/>
      <c r="E11" s="55">
        <v>131</v>
      </c>
      <c r="F11" s="56">
        <f t="shared" si="1"/>
        <v>3.339281162375733</v>
      </c>
      <c r="G11" s="56"/>
      <c r="H11" s="57">
        <v>1550</v>
      </c>
      <c r="I11" s="56">
        <f t="shared" si="2"/>
        <v>39.510578638796837</v>
      </c>
      <c r="J11" s="56"/>
      <c r="K11" s="55">
        <v>707</v>
      </c>
      <c r="L11" s="56">
        <f t="shared" si="3"/>
        <v>18.021921998470557</v>
      </c>
      <c r="M11" s="56"/>
      <c r="N11" s="55">
        <v>1</v>
      </c>
      <c r="O11" s="57">
        <v>3923</v>
      </c>
    </row>
    <row r="12" spans="1:15" ht="14.4" customHeight="1">
      <c r="A12" s="16" t="s">
        <v>73</v>
      </c>
      <c r="B12" s="55">
        <v>226</v>
      </c>
      <c r="C12" s="56">
        <f t="shared" si="0"/>
        <v>38.89845094664372</v>
      </c>
      <c r="D12" s="56"/>
      <c r="E12" s="55">
        <v>51</v>
      </c>
      <c r="F12" s="56">
        <f t="shared" si="1"/>
        <v>8.7779690189328736</v>
      </c>
      <c r="G12" s="56"/>
      <c r="H12" s="55">
        <v>208</v>
      </c>
      <c r="I12" s="56">
        <f t="shared" si="2"/>
        <v>35.800344234079176</v>
      </c>
      <c r="J12" s="56"/>
      <c r="K12" s="55">
        <v>96</v>
      </c>
      <c r="L12" s="56">
        <f t="shared" si="3"/>
        <v>16.523235800344235</v>
      </c>
      <c r="M12" s="56"/>
      <c r="N12" s="55">
        <v>0</v>
      </c>
      <c r="O12" s="55">
        <v>581</v>
      </c>
    </row>
    <row r="13" spans="1:15" ht="14.4" customHeight="1">
      <c r="A13" s="16" t="s">
        <v>74</v>
      </c>
      <c r="B13" s="57">
        <v>3014</v>
      </c>
      <c r="C13" s="56">
        <f t="shared" si="0"/>
        <v>43.155784650630011</v>
      </c>
      <c r="D13" s="56"/>
      <c r="E13" s="55">
        <v>174</v>
      </c>
      <c r="F13" s="56">
        <f t="shared" si="1"/>
        <v>2.4914089347079038</v>
      </c>
      <c r="G13" s="56"/>
      <c r="H13" s="57">
        <v>2525</v>
      </c>
      <c r="I13" s="56">
        <f t="shared" si="2"/>
        <v>36.154066437571593</v>
      </c>
      <c r="J13" s="56"/>
      <c r="K13" s="57">
        <v>1263</v>
      </c>
      <c r="L13" s="56">
        <f t="shared" si="3"/>
        <v>18.084192439862544</v>
      </c>
      <c r="M13" s="56"/>
      <c r="N13" s="55">
        <v>8</v>
      </c>
      <c r="O13" s="57">
        <v>6984</v>
      </c>
    </row>
    <row r="14" spans="1:15" ht="14.4" customHeight="1">
      <c r="A14" s="16" t="s">
        <v>75</v>
      </c>
      <c r="B14" s="57">
        <v>2703</v>
      </c>
      <c r="C14" s="56">
        <f t="shared" si="0"/>
        <v>38.215750035345678</v>
      </c>
      <c r="D14" s="56"/>
      <c r="E14" s="55">
        <v>470</v>
      </c>
      <c r="F14" s="56">
        <f t="shared" si="1"/>
        <v>6.6449879824685425</v>
      </c>
      <c r="G14" s="56"/>
      <c r="H14" s="57">
        <v>2768</v>
      </c>
      <c r="I14" s="56">
        <f t="shared" si="2"/>
        <v>39.13473773504878</v>
      </c>
      <c r="J14" s="56"/>
      <c r="K14" s="57">
        <v>1127</v>
      </c>
      <c r="L14" s="56">
        <f t="shared" si="3"/>
        <v>15.933832885621378</v>
      </c>
      <c r="M14" s="56"/>
      <c r="N14" s="55">
        <v>5</v>
      </c>
      <c r="O14" s="57">
        <v>7073</v>
      </c>
    </row>
    <row r="15" spans="1:15" ht="14.4" customHeight="1">
      <c r="A15" s="16" t="s">
        <v>76</v>
      </c>
      <c r="B15" s="57">
        <v>1272</v>
      </c>
      <c r="C15" s="56">
        <f t="shared" si="0"/>
        <v>37.203860778005264</v>
      </c>
      <c r="D15" s="56"/>
      <c r="E15" s="55">
        <v>100</v>
      </c>
      <c r="F15" s="56">
        <f t="shared" si="1"/>
        <v>2.9248318221702254</v>
      </c>
      <c r="G15" s="56"/>
      <c r="H15" s="57">
        <v>1377</v>
      </c>
      <c r="I15" s="56">
        <f t="shared" si="2"/>
        <v>40.274934191284004</v>
      </c>
      <c r="J15" s="56"/>
      <c r="K15" s="55">
        <v>669</v>
      </c>
      <c r="L15" s="56">
        <f t="shared" si="3"/>
        <v>19.567124890318805</v>
      </c>
      <c r="M15" s="56"/>
      <c r="N15" s="55">
        <v>1</v>
      </c>
      <c r="O15" s="57">
        <v>3419</v>
      </c>
    </row>
    <row r="16" spans="1:15" ht="14.4" customHeight="1">
      <c r="A16" s="16" t="s">
        <v>77</v>
      </c>
      <c r="B16" s="57">
        <v>2393</v>
      </c>
      <c r="C16" s="56">
        <f t="shared" si="0"/>
        <v>35.753772598236964</v>
      </c>
      <c r="D16" s="56"/>
      <c r="E16" s="55">
        <v>279</v>
      </c>
      <c r="F16" s="56">
        <f t="shared" si="1"/>
        <v>4.1685342895562529</v>
      </c>
      <c r="G16" s="56"/>
      <c r="H16" s="57">
        <v>2721</v>
      </c>
      <c r="I16" s="56">
        <f t="shared" si="2"/>
        <v>40.654415060510985</v>
      </c>
      <c r="J16" s="56"/>
      <c r="K16" s="57">
        <v>1292</v>
      </c>
      <c r="L16" s="56">
        <f t="shared" si="3"/>
        <v>19.30375018676229</v>
      </c>
      <c r="M16" s="56"/>
      <c r="N16" s="55">
        <v>8</v>
      </c>
      <c r="O16" s="57">
        <v>6693</v>
      </c>
    </row>
    <row r="17" spans="1:15" ht="14.4" customHeight="1">
      <c r="A17" s="16" t="s">
        <v>78</v>
      </c>
      <c r="B17" s="57">
        <v>8276</v>
      </c>
      <c r="C17" s="56">
        <f t="shared" si="0"/>
        <v>39.415154545887511</v>
      </c>
      <c r="D17" s="56"/>
      <c r="E17" s="55">
        <v>956</v>
      </c>
      <c r="F17" s="56">
        <f t="shared" si="1"/>
        <v>4.5530313854360145</v>
      </c>
      <c r="G17" s="56"/>
      <c r="H17" s="57">
        <v>7460</v>
      </c>
      <c r="I17" s="56">
        <f t="shared" si="2"/>
        <v>35.528885078820785</v>
      </c>
      <c r="J17" s="56"/>
      <c r="K17" s="57">
        <v>4285</v>
      </c>
      <c r="L17" s="56">
        <f t="shared" si="3"/>
        <v>20.407677287231508</v>
      </c>
      <c r="M17" s="56"/>
      <c r="N17" s="55">
        <v>20</v>
      </c>
      <c r="O17" s="57">
        <v>20997</v>
      </c>
    </row>
    <row r="18" spans="1:15" ht="14.4" customHeight="1">
      <c r="A18" s="16" t="s">
        <v>79</v>
      </c>
      <c r="B18" s="57">
        <v>1124</v>
      </c>
      <c r="C18" s="56">
        <f t="shared" si="0"/>
        <v>34.247410115783062</v>
      </c>
      <c r="D18" s="56"/>
      <c r="E18" s="55">
        <v>224</v>
      </c>
      <c r="F18" s="56">
        <f t="shared" si="1"/>
        <v>6.8251066422912858</v>
      </c>
      <c r="G18" s="56"/>
      <c r="H18" s="57">
        <v>1334</v>
      </c>
      <c r="I18" s="56">
        <f t="shared" si="2"/>
        <v>40.645947592931137</v>
      </c>
      <c r="J18" s="56"/>
      <c r="K18" s="55">
        <v>595</v>
      </c>
      <c r="L18" s="56">
        <f t="shared" si="3"/>
        <v>18.129189518586227</v>
      </c>
      <c r="M18" s="56"/>
      <c r="N18" s="55">
        <v>5</v>
      </c>
      <c r="O18" s="57">
        <v>3282</v>
      </c>
    </row>
    <row r="19" spans="1:15" ht="14.4" customHeight="1">
      <c r="A19" s="16" t="s">
        <v>80</v>
      </c>
      <c r="B19" s="57">
        <v>50419</v>
      </c>
      <c r="C19" s="56">
        <f t="shared" si="0"/>
        <v>25.769602306123595</v>
      </c>
      <c r="D19" s="56"/>
      <c r="E19" s="57">
        <v>5848</v>
      </c>
      <c r="F19" s="56">
        <f t="shared" si="1"/>
        <v>2.9889651577026677</v>
      </c>
      <c r="G19" s="56"/>
      <c r="H19" s="57">
        <v>106473</v>
      </c>
      <c r="I19" s="56">
        <f t="shared" si="2"/>
        <v>54.419303562940513</v>
      </c>
      <c r="J19" s="56"/>
      <c r="K19" s="57">
        <v>32748</v>
      </c>
      <c r="L19" s="56">
        <f t="shared" si="3"/>
        <v>16.737795995972462</v>
      </c>
      <c r="M19" s="56"/>
      <c r="N19" s="55">
        <v>165</v>
      </c>
      <c r="O19" s="57">
        <v>195653</v>
      </c>
    </row>
    <row r="20" spans="1:15" ht="14.4" customHeight="1">
      <c r="A20" s="16" t="s">
        <v>81</v>
      </c>
      <c r="B20" s="55">
        <v>582</v>
      </c>
      <c r="C20" s="56">
        <f t="shared" si="0"/>
        <v>45.46875</v>
      </c>
      <c r="D20" s="56"/>
      <c r="E20" s="55">
        <v>32</v>
      </c>
      <c r="F20" s="56">
        <f t="shared" si="1"/>
        <v>2.5</v>
      </c>
      <c r="G20" s="56"/>
      <c r="H20" s="55">
        <v>487</v>
      </c>
      <c r="I20" s="56">
        <f t="shared" si="2"/>
        <v>38.046875</v>
      </c>
      <c r="J20" s="56"/>
      <c r="K20" s="55">
        <v>175</v>
      </c>
      <c r="L20" s="56">
        <f t="shared" si="3"/>
        <v>13.671875</v>
      </c>
      <c r="M20" s="56"/>
      <c r="N20" s="55">
        <v>4</v>
      </c>
      <c r="O20" s="57">
        <v>1280</v>
      </c>
    </row>
    <row r="21" spans="1:15" ht="14.4" customHeight="1">
      <c r="A21" s="16" t="s">
        <v>82</v>
      </c>
      <c r="B21" s="55">
        <v>585</v>
      </c>
      <c r="C21" s="56">
        <f t="shared" si="0"/>
        <v>49.702633814783347</v>
      </c>
      <c r="D21" s="56"/>
      <c r="E21" s="55">
        <v>83</v>
      </c>
      <c r="F21" s="56">
        <f t="shared" si="1"/>
        <v>7.0518266779949021</v>
      </c>
      <c r="G21" s="56"/>
      <c r="H21" s="55">
        <v>401</v>
      </c>
      <c r="I21" s="56">
        <f t="shared" si="2"/>
        <v>34.069668649107903</v>
      </c>
      <c r="J21" s="56"/>
      <c r="K21" s="55">
        <v>108</v>
      </c>
      <c r="L21" s="56">
        <f t="shared" si="3"/>
        <v>9.1758708581138482</v>
      </c>
      <c r="M21" s="56"/>
      <c r="N21" s="55">
        <v>0</v>
      </c>
      <c r="O21" s="57">
        <v>1177</v>
      </c>
    </row>
    <row r="22" spans="1:15" ht="14.4" customHeight="1">
      <c r="A22" s="16" t="s">
        <v>83</v>
      </c>
      <c r="B22" s="55">
        <v>264</v>
      </c>
      <c r="C22" s="56">
        <f t="shared" si="0"/>
        <v>31.168831168831169</v>
      </c>
      <c r="D22" s="56"/>
      <c r="E22" s="55">
        <v>9</v>
      </c>
      <c r="F22" s="56">
        <f t="shared" si="1"/>
        <v>1.0625737898465171</v>
      </c>
      <c r="G22" s="56"/>
      <c r="H22" s="55">
        <v>478</v>
      </c>
      <c r="I22" s="56">
        <f t="shared" si="2"/>
        <v>56.434474616292796</v>
      </c>
      <c r="J22" s="56"/>
      <c r="K22" s="55">
        <v>94</v>
      </c>
      <c r="L22" s="56">
        <f t="shared" si="3"/>
        <v>11.097992916174734</v>
      </c>
      <c r="M22" s="56"/>
      <c r="N22" s="55">
        <v>2</v>
      </c>
      <c r="O22" s="55">
        <v>847</v>
      </c>
    </row>
    <row r="23" spans="1:15" ht="14.4" customHeight="1">
      <c r="A23" s="16" t="s">
        <v>84</v>
      </c>
      <c r="B23" s="57">
        <v>1899</v>
      </c>
      <c r="C23" s="56">
        <f t="shared" si="0"/>
        <v>35.508601346297681</v>
      </c>
      <c r="D23" s="56"/>
      <c r="E23" s="55">
        <v>326</v>
      </c>
      <c r="F23" s="56">
        <f t="shared" si="1"/>
        <v>6.095736724008975</v>
      </c>
      <c r="G23" s="56"/>
      <c r="H23" s="57">
        <v>2252</v>
      </c>
      <c r="I23" s="56">
        <f t="shared" si="2"/>
        <v>42.109199700822735</v>
      </c>
      <c r="J23" s="56"/>
      <c r="K23" s="55">
        <v>867</v>
      </c>
      <c r="L23" s="56">
        <f t="shared" si="3"/>
        <v>16.211667913238593</v>
      </c>
      <c r="M23" s="56"/>
      <c r="N23" s="55">
        <v>4</v>
      </c>
      <c r="O23" s="57">
        <v>5348</v>
      </c>
    </row>
    <row r="24" spans="1:15" ht="14.4" customHeight="1">
      <c r="A24" s="16" t="s">
        <v>85</v>
      </c>
      <c r="B24" s="55">
        <v>208</v>
      </c>
      <c r="C24" s="56">
        <f t="shared" si="0"/>
        <v>38.235294117647058</v>
      </c>
      <c r="D24" s="56"/>
      <c r="E24" s="55">
        <v>10</v>
      </c>
      <c r="F24" s="56">
        <f t="shared" si="1"/>
        <v>1.838235294117647</v>
      </c>
      <c r="G24" s="56"/>
      <c r="H24" s="55">
        <v>280</v>
      </c>
      <c r="I24" s="56">
        <f t="shared" si="2"/>
        <v>51.470588235294116</v>
      </c>
      <c r="J24" s="56"/>
      <c r="K24" s="55">
        <v>43</v>
      </c>
      <c r="L24" s="56">
        <f t="shared" si="3"/>
        <v>7.9044117647058822</v>
      </c>
      <c r="M24" s="56"/>
      <c r="N24" s="55">
        <v>3</v>
      </c>
      <c r="O24" s="55">
        <v>544</v>
      </c>
    </row>
    <row r="25" spans="1:15" ht="14.4" customHeight="1">
      <c r="A25" s="16" t="s">
        <v>86</v>
      </c>
      <c r="B25" s="55">
        <v>872</v>
      </c>
      <c r="C25" s="56">
        <f t="shared" si="0"/>
        <v>40.165822201750345</v>
      </c>
      <c r="D25" s="56"/>
      <c r="E25" s="55">
        <v>45</v>
      </c>
      <c r="F25" s="56">
        <f t="shared" si="1"/>
        <v>2.0727775218793183</v>
      </c>
      <c r="G25" s="56"/>
      <c r="H25" s="55">
        <v>810</v>
      </c>
      <c r="I25" s="56">
        <f t="shared" si="2"/>
        <v>37.309995393827727</v>
      </c>
      <c r="J25" s="56"/>
      <c r="K25" s="55">
        <v>442</v>
      </c>
      <c r="L25" s="56">
        <f t="shared" si="3"/>
        <v>20.359281437125748</v>
      </c>
      <c r="M25" s="56"/>
      <c r="N25" s="55">
        <v>2</v>
      </c>
      <c r="O25" s="57">
        <v>2171</v>
      </c>
    </row>
    <row r="26" spans="1:15" ht="14.4" customHeight="1">
      <c r="A26" s="16" t="s">
        <v>87</v>
      </c>
      <c r="B26" s="57">
        <v>3743</v>
      </c>
      <c r="C26" s="56">
        <f t="shared" si="0"/>
        <v>36.339805825242721</v>
      </c>
      <c r="D26" s="56"/>
      <c r="E26" s="55">
        <v>301</v>
      </c>
      <c r="F26" s="56">
        <f t="shared" si="1"/>
        <v>2.9223300970873787</v>
      </c>
      <c r="G26" s="56"/>
      <c r="H26" s="57">
        <v>4169</v>
      </c>
      <c r="I26" s="56">
        <f t="shared" si="2"/>
        <v>40.475728155339809</v>
      </c>
      <c r="J26" s="56"/>
      <c r="K26" s="57">
        <v>2081</v>
      </c>
      <c r="L26" s="56">
        <f t="shared" si="3"/>
        <v>20.203883495145632</v>
      </c>
      <c r="M26" s="56"/>
      <c r="N26" s="55">
        <v>6</v>
      </c>
      <c r="O26" s="57">
        <v>10300</v>
      </c>
    </row>
    <row r="27" spans="1:15" ht="14.4" customHeight="1">
      <c r="A27" s="16" t="s">
        <v>171</v>
      </c>
      <c r="B27" s="55">
        <v>45</v>
      </c>
      <c r="C27" s="56">
        <f t="shared" si="0"/>
        <v>29.220779220779221</v>
      </c>
      <c r="D27" s="56"/>
      <c r="E27" s="55">
        <v>4</v>
      </c>
      <c r="F27" s="56">
        <f t="shared" si="1"/>
        <v>2.5974025974025974</v>
      </c>
      <c r="G27" s="56"/>
      <c r="H27" s="55">
        <v>76</v>
      </c>
      <c r="I27" s="56">
        <f t="shared" si="2"/>
        <v>49.350649350649348</v>
      </c>
      <c r="J27" s="56"/>
      <c r="K27" s="55">
        <v>29</v>
      </c>
      <c r="L27" s="56">
        <f t="shared" si="3"/>
        <v>18.831168831168831</v>
      </c>
      <c r="M27" s="56"/>
      <c r="N27" s="55">
        <v>0</v>
      </c>
      <c r="O27" s="55">
        <v>154</v>
      </c>
    </row>
    <row r="28" spans="1:15" ht="14.4" customHeight="1">
      <c r="A28" s="16" t="s">
        <v>88</v>
      </c>
      <c r="B28" s="57">
        <v>5684</v>
      </c>
      <c r="C28" s="56">
        <f t="shared" si="0"/>
        <v>40.022532037741165</v>
      </c>
      <c r="D28" s="56"/>
      <c r="E28" s="55">
        <v>648</v>
      </c>
      <c r="F28" s="56">
        <f t="shared" si="1"/>
        <v>4.5627376425855513</v>
      </c>
      <c r="G28" s="56"/>
      <c r="H28" s="57">
        <v>5846</v>
      </c>
      <c r="I28" s="56">
        <f t="shared" si="2"/>
        <v>41.163216448387551</v>
      </c>
      <c r="J28" s="56"/>
      <c r="K28" s="57">
        <v>2014</v>
      </c>
      <c r="L28" s="56">
        <f t="shared" si="3"/>
        <v>14.181101253344599</v>
      </c>
      <c r="M28" s="56"/>
      <c r="N28" s="55">
        <v>10</v>
      </c>
      <c r="O28" s="57">
        <v>14202</v>
      </c>
    </row>
    <row r="29" spans="1:15" ht="14.4" customHeight="1">
      <c r="A29" s="16" t="s">
        <v>89</v>
      </c>
      <c r="B29" s="55">
        <v>147</v>
      </c>
      <c r="C29" s="56">
        <f t="shared" si="0"/>
        <v>37.692307692307693</v>
      </c>
      <c r="D29" s="56"/>
      <c r="E29" s="55">
        <v>9</v>
      </c>
      <c r="F29" s="56">
        <f t="shared" si="1"/>
        <v>2.3076923076923075</v>
      </c>
      <c r="G29" s="56"/>
      <c r="H29" s="55">
        <v>189</v>
      </c>
      <c r="I29" s="56">
        <f t="shared" si="2"/>
        <v>48.46153846153846</v>
      </c>
      <c r="J29" s="56"/>
      <c r="K29" s="55">
        <v>43</v>
      </c>
      <c r="L29" s="56">
        <f t="shared" si="3"/>
        <v>11.025641025641026</v>
      </c>
      <c r="M29" s="56"/>
      <c r="N29" s="55">
        <v>2</v>
      </c>
      <c r="O29" s="55">
        <v>390</v>
      </c>
    </row>
    <row r="30" spans="1:15" ht="14.4" customHeight="1">
      <c r="A30" s="16" t="s">
        <v>90</v>
      </c>
      <c r="B30" s="55">
        <v>756</v>
      </c>
      <c r="C30" s="56">
        <f t="shared" si="0"/>
        <v>40.084835630965003</v>
      </c>
      <c r="D30" s="56"/>
      <c r="E30" s="55">
        <v>95</v>
      </c>
      <c r="F30" s="56">
        <f t="shared" si="1"/>
        <v>5.0371155885471897</v>
      </c>
      <c r="G30" s="56"/>
      <c r="H30" s="55">
        <v>735</v>
      </c>
      <c r="I30" s="56">
        <f t="shared" si="2"/>
        <v>38.97136797454931</v>
      </c>
      <c r="J30" s="56"/>
      <c r="K30" s="55">
        <v>296</v>
      </c>
      <c r="L30" s="56">
        <f t="shared" si="3"/>
        <v>15.694591728525982</v>
      </c>
      <c r="M30" s="56"/>
      <c r="N30" s="55">
        <v>4</v>
      </c>
      <c r="O30" s="57">
        <v>1886</v>
      </c>
    </row>
    <row r="31" spans="1:15" ht="14.4" customHeight="1">
      <c r="A31" s="16" t="s">
        <v>91</v>
      </c>
      <c r="B31" s="55">
        <v>649</v>
      </c>
      <c r="C31" s="56">
        <f t="shared" si="0"/>
        <v>25.421073247160205</v>
      </c>
      <c r="D31" s="56"/>
      <c r="E31" s="55">
        <v>53</v>
      </c>
      <c r="F31" s="56">
        <f t="shared" si="1"/>
        <v>2.0759890325107717</v>
      </c>
      <c r="G31" s="56"/>
      <c r="H31" s="57">
        <v>1683</v>
      </c>
      <c r="I31" s="56">
        <f t="shared" si="2"/>
        <v>65.922444183313743</v>
      </c>
      <c r="J31" s="56"/>
      <c r="K31" s="55">
        <v>167</v>
      </c>
      <c r="L31" s="56">
        <f t="shared" si="3"/>
        <v>6.5413239326282806</v>
      </c>
      <c r="M31" s="56"/>
      <c r="N31" s="55">
        <v>1</v>
      </c>
      <c r="O31" s="57">
        <v>2553</v>
      </c>
    </row>
    <row r="32" spans="1:15" ht="14.4" customHeight="1">
      <c r="A32" s="16" t="s">
        <v>92</v>
      </c>
      <c r="B32" s="57">
        <v>2991</v>
      </c>
      <c r="C32" s="56">
        <f t="shared" si="0"/>
        <v>45.980015372790163</v>
      </c>
      <c r="D32" s="56"/>
      <c r="E32" s="55">
        <v>107</v>
      </c>
      <c r="F32" s="56">
        <f t="shared" si="1"/>
        <v>1.6448885472713297</v>
      </c>
      <c r="G32" s="56"/>
      <c r="H32" s="57">
        <v>1934</v>
      </c>
      <c r="I32" s="56">
        <f t="shared" si="2"/>
        <v>29.73097617217525</v>
      </c>
      <c r="J32" s="56"/>
      <c r="K32" s="57">
        <v>1470</v>
      </c>
      <c r="L32" s="56">
        <f t="shared" si="3"/>
        <v>22.598001537279018</v>
      </c>
      <c r="M32" s="56"/>
      <c r="N32" s="55">
        <v>3</v>
      </c>
      <c r="O32" s="57">
        <v>6505</v>
      </c>
    </row>
    <row r="33" spans="1:15" ht="14.4" customHeight="1">
      <c r="A33" s="16" t="s">
        <v>93</v>
      </c>
      <c r="B33" s="55">
        <v>335</v>
      </c>
      <c r="C33" s="56">
        <f t="shared" si="0"/>
        <v>25.729646697388635</v>
      </c>
      <c r="D33" s="56"/>
      <c r="E33" s="55">
        <v>23</v>
      </c>
      <c r="F33" s="56">
        <f t="shared" si="1"/>
        <v>1.7665130568356375</v>
      </c>
      <c r="G33" s="56"/>
      <c r="H33" s="55">
        <v>840</v>
      </c>
      <c r="I33" s="56">
        <f t="shared" si="2"/>
        <v>64.516129032258064</v>
      </c>
      <c r="J33" s="56"/>
      <c r="K33" s="55">
        <v>103</v>
      </c>
      <c r="L33" s="56">
        <f t="shared" si="3"/>
        <v>7.9109062980030718</v>
      </c>
      <c r="M33" s="56"/>
      <c r="N33" s="55">
        <v>1</v>
      </c>
      <c r="O33" s="57">
        <v>1302</v>
      </c>
    </row>
    <row r="34" spans="1:15" ht="14.4" customHeight="1">
      <c r="A34" s="16" t="s">
        <v>94</v>
      </c>
      <c r="B34" s="55">
        <v>234</v>
      </c>
      <c r="C34" s="56">
        <f t="shared" si="0"/>
        <v>43.494423791821561</v>
      </c>
      <c r="D34" s="56"/>
      <c r="E34" s="55">
        <v>13</v>
      </c>
      <c r="F34" s="56">
        <f t="shared" si="1"/>
        <v>2.4163568773234201</v>
      </c>
      <c r="G34" s="56"/>
      <c r="H34" s="55">
        <v>261</v>
      </c>
      <c r="I34" s="56">
        <f t="shared" si="2"/>
        <v>48.513011152416354</v>
      </c>
      <c r="J34" s="56"/>
      <c r="K34" s="55">
        <v>29</v>
      </c>
      <c r="L34" s="56">
        <f t="shared" si="3"/>
        <v>5.3903345724907066</v>
      </c>
      <c r="M34" s="56"/>
      <c r="N34" s="55">
        <v>1</v>
      </c>
      <c r="O34" s="55">
        <v>538</v>
      </c>
    </row>
    <row r="35" spans="1:15" ht="14.4" customHeight="1">
      <c r="A35" s="16" t="s">
        <v>95</v>
      </c>
      <c r="B35" s="55">
        <v>464</v>
      </c>
      <c r="C35" s="56">
        <f t="shared" si="0"/>
        <v>39.455782312925173</v>
      </c>
      <c r="D35" s="56"/>
      <c r="E35" s="55">
        <v>22</v>
      </c>
      <c r="F35" s="56">
        <f t="shared" si="1"/>
        <v>1.870748299319728</v>
      </c>
      <c r="G35" s="56"/>
      <c r="H35" s="55">
        <v>518</v>
      </c>
      <c r="I35" s="56">
        <f t="shared" si="2"/>
        <v>44.047619047619051</v>
      </c>
      <c r="J35" s="56"/>
      <c r="K35" s="55">
        <v>171</v>
      </c>
      <c r="L35" s="56">
        <f t="shared" si="3"/>
        <v>14.540816326530612</v>
      </c>
      <c r="M35" s="56"/>
      <c r="N35" s="55">
        <v>1</v>
      </c>
      <c r="O35" s="57">
        <v>1176</v>
      </c>
    </row>
    <row r="36" spans="1:15" ht="14.4" customHeight="1">
      <c r="A36" s="16" t="s">
        <v>96</v>
      </c>
      <c r="B36" s="55">
        <v>353</v>
      </c>
      <c r="C36" s="56">
        <f t="shared" si="0"/>
        <v>45.256410256410255</v>
      </c>
      <c r="D36" s="56"/>
      <c r="E36" s="55">
        <v>19</v>
      </c>
      <c r="F36" s="56">
        <f t="shared" si="1"/>
        <v>2.4358974358974357</v>
      </c>
      <c r="G36" s="56"/>
      <c r="H36" s="55">
        <v>317</v>
      </c>
      <c r="I36" s="56">
        <f t="shared" si="2"/>
        <v>40.641025641025642</v>
      </c>
      <c r="J36" s="56"/>
      <c r="K36" s="55">
        <v>91</v>
      </c>
      <c r="L36" s="56">
        <f t="shared" si="3"/>
        <v>11.666666666666666</v>
      </c>
      <c r="M36" s="56"/>
      <c r="N36" s="55">
        <v>0</v>
      </c>
      <c r="O36" s="55">
        <v>780</v>
      </c>
    </row>
    <row r="37" spans="1:15" ht="14.4" customHeight="1">
      <c r="A37" s="16" t="s">
        <v>97</v>
      </c>
      <c r="B37" s="55">
        <v>125</v>
      </c>
      <c r="C37" s="56">
        <f t="shared" si="0"/>
        <v>28.735632183908045</v>
      </c>
      <c r="D37" s="56"/>
      <c r="E37" s="55">
        <v>8</v>
      </c>
      <c r="F37" s="56">
        <f t="shared" si="1"/>
        <v>1.8390804597701149</v>
      </c>
      <c r="G37" s="56"/>
      <c r="H37" s="55">
        <v>269</v>
      </c>
      <c r="I37" s="56">
        <f t="shared" si="2"/>
        <v>61.839080459770116</v>
      </c>
      <c r="J37" s="56"/>
      <c r="K37" s="55">
        <v>33</v>
      </c>
      <c r="L37" s="56">
        <f t="shared" si="3"/>
        <v>7.5862068965517242</v>
      </c>
      <c r="M37" s="56"/>
      <c r="N37" s="55">
        <v>0</v>
      </c>
      <c r="O37" s="55">
        <v>435</v>
      </c>
    </row>
    <row r="38" spans="1:15" ht="14.4" customHeight="1">
      <c r="A38" s="16" t="s">
        <v>98</v>
      </c>
      <c r="B38" s="55">
        <v>300</v>
      </c>
      <c r="C38" s="56">
        <f t="shared" si="0"/>
        <v>35.756853396901072</v>
      </c>
      <c r="D38" s="56"/>
      <c r="E38" s="55">
        <v>17</v>
      </c>
      <c r="F38" s="56">
        <f t="shared" si="1"/>
        <v>2.026221692491061</v>
      </c>
      <c r="G38" s="56"/>
      <c r="H38" s="55">
        <v>418</v>
      </c>
      <c r="I38" s="56">
        <f t="shared" si="2"/>
        <v>49.821215733015492</v>
      </c>
      <c r="J38" s="56"/>
      <c r="K38" s="55">
        <v>101</v>
      </c>
      <c r="L38" s="56">
        <f t="shared" si="3"/>
        <v>12.038140643623361</v>
      </c>
      <c r="M38" s="56"/>
      <c r="N38" s="55">
        <v>3</v>
      </c>
      <c r="O38" s="55">
        <v>839</v>
      </c>
    </row>
    <row r="39" spans="1:15" ht="14.4" customHeight="1">
      <c r="A39" s="16" t="s">
        <v>99</v>
      </c>
      <c r="B39" s="55">
        <v>372</v>
      </c>
      <c r="C39" s="56">
        <f t="shared" si="0"/>
        <v>43.919716646989372</v>
      </c>
      <c r="D39" s="56"/>
      <c r="E39" s="55">
        <v>25</v>
      </c>
      <c r="F39" s="56">
        <f t="shared" si="1"/>
        <v>2.9515938606847696</v>
      </c>
      <c r="G39" s="56"/>
      <c r="H39" s="55">
        <v>362</v>
      </c>
      <c r="I39" s="56">
        <f t="shared" si="2"/>
        <v>42.739079102715465</v>
      </c>
      <c r="J39" s="56"/>
      <c r="K39" s="55">
        <v>88</v>
      </c>
      <c r="L39" s="56">
        <f t="shared" si="3"/>
        <v>10.38961038961039</v>
      </c>
      <c r="M39" s="56"/>
      <c r="N39" s="55">
        <v>0</v>
      </c>
      <c r="O39" s="55">
        <v>847</v>
      </c>
    </row>
    <row r="40" spans="1:15" ht="14.4" customHeight="1">
      <c r="A40" s="16" t="s">
        <v>100</v>
      </c>
      <c r="B40" s="55">
        <v>245</v>
      </c>
      <c r="C40" s="56">
        <f t="shared" si="0"/>
        <v>39.579967689822297</v>
      </c>
      <c r="D40" s="56"/>
      <c r="E40" s="55">
        <v>13</v>
      </c>
      <c r="F40" s="56">
        <f t="shared" si="1"/>
        <v>2.1001615508885298</v>
      </c>
      <c r="G40" s="56"/>
      <c r="H40" s="55">
        <v>248</v>
      </c>
      <c r="I40" s="56">
        <f t="shared" si="2"/>
        <v>40.064620355411954</v>
      </c>
      <c r="J40" s="56"/>
      <c r="K40" s="55">
        <v>111</v>
      </c>
      <c r="L40" s="56">
        <f t="shared" si="3"/>
        <v>17.932148626817447</v>
      </c>
      <c r="M40" s="56"/>
      <c r="N40" s="55">
        <v>2</v>
      </c>
      <c r="O40" s="55">
        <v>619</v>
      </c>
    </row>
    <row r="41" spans="1:15" ht="14.4" customHeight="1">
      <c r="A41" s="16" t="s">
        <v>101</v>
      </c>
      <c r="B41" s="57">
        <v>2969</v>
      </c>
      <c r="C41" s="56">
        <f t="shared" si="0"/>
        <v>35.625149988000963</v>
      </c>
      <c r="D41" s="56"/>
      <c r="E41" s="55">
        <v>242</v>
      </c>
      <c r="F41" s="56">
        <f t="shared" si="1"/>
        <v>2.9037676985841134</v>
      </c>
      <c r="G41" s="56"/>
      <c r="H41" s="57">
        <v>3846</v>
      </c>
      <c r="I41" s="56">
        <f t="shared" si="2"/>
        <v>46.148308135349176</v>
      </c>
      <c r="J41" s="56"/>
      <c r="K41" s="57">
        <v>1264</v>
      </c>
      <c r="L41" s="56">
        <f t="shared" si="3"/>
        <v>15.166786657067435</v>
      </c>
      <c r="M41" s="56"/>
      <c r="N41" s="55">
        <v>13</v>
      </c>
      <c r="O41" s="57">
        <v>8334</v>
      </c>
    </row>
    <row r="42" spans="1:15" ht="14.4" customHeight="1">
      <c r="A42" s="16" t="s">
        <v>102</v>
      </c>
      <c r="B42" s="57">
        <v>1893</v>
      </c>
      <c r="C42" s="56">
        <f t="shared" si="0"/>
        <v>32.750865051903112</v>
      </c>
      <c r="D42" s="56"/>
      <c r="E42" s="55">
        <v>259</v>
      </c>
      <c r="F42" s="56">
        <f t="shared" si="1"/>
        <v>4.4809688581314875</v>
      </c>
      <c r="G42" s="56"/>
      <c r="H42" s="57">
        <v>2500</v>
      </c>
      <c r="I42" s="56">
        <f t="shared" si="2"/>
        <v>43.252595155709344</v>
      </c>
      <c r="J42" s="56"/>
      <c r="K42" s="57">
        <v>1115</v>
      </c>
      <c r="L42" s="56">
        <f t="shared" si="3"/>
        <v>19.290657439446367</v>
      </c>
      <c r="M42" s="56"/>
      <c r="N42" s="55">
        <v>13</v>
      </c>
      <c r="O42" s="57">
        <v>5780</v>
      </c>
    </row>
    <row r="43" spans="1:15" ht="14.4" customHeight="1">
      <c r="A43" s="16" t="s">
        <v>103</v>
      </c>
      <c r="B43" s="55">
        <v>336</v>
      </c>
      <c r="C43" s="56">
        <f t="shared" si="0"/>
        <v>39.622641509433961</v>
      </c>
      <c r="D43" s="56"/>
      <c r="E43" s="55">
        <v>16</v>
      </c>
      <c r="F43" s="56">
        <f t="shared" si="1"/>
        <v>1.8867924528301887</v>
      </c>
      <c r="G43" s="56"/>
      <c r="H43" s="55">
        <v>302</v>
      </c>
      <c r="I43" s="56">
        <f t="shared" si="2"/>
        <v>35.613207547169814</v>
      </c>
      <c r="J43" s="56"/>
      <c r="K43" s="55">
        <v>194</v>
      </c>
      <c r="L43" s="56">
        <f t="shared" si="3"/>
        <v>22.877358490566039</v>
      </c>
      <c r="M43" s="56"/>
      <c r="N43" s="55">
        <v>0</v>
      </c>
      <c r="O43" s="55">
        <v>848</v>
      </c>
    </row>
    <row r="44" spans="1:15" ht="14.4" customHeight="1">
      <c r="A44" s="16" t="s">
        <v>104</v>
      </c>
      <c r="B44" s="57">
        <v>3353</v>
      </c>
      <c r="C44" s="56">
        <f t="shared" si="0"/>
        <v>31.392191742346224</v>
      </c>
      <c r="D44" s="56"/>
      <c r="E44" s="55">
        <v>736</v>
      </c>
      <c r="F44" s="56">
        <f t="shared" si="1"/>
        <v>6.8907405673626068</v>
      </c>
      <c r="G44" s="56"/>
      <c r="H44" s="57">
        <v>4735</v>
      </c>
      <c r="I44" s="56">
        <f t="shared" si="2"/>
        <v>44.331055144649376</v>
      </c>
      <c r="J44" s="56"/>
      <c r="K44" s="57">
        <v>1845</v>
      </c>
      <c r="L44" s="56">
        <f t="shared" si="3"/>
        <v>17.273663514652185</v>
      </c>
      <c r="M44" s="56"/>
      <c r="N44" s="55">
        <v>12</v>
      </c>
      <c r="O44" s="57">
        <v>10681</v>
      </c>
    </row>
    <row r="45" spans="1:15" ht="14.4" customHeight="1">
      <c r="A45" s="16" t="s">
        <v>105</v>
      </c>
      <c r="B45" s="55">
        <v>119</v>
      </c>
      <c r="C45" s="56">
        <f t="shared" si="0"/>
        <v>39.799331103678931</v>
      </c>
      <c r="D45" s="56"/>
      <c r="E45" s="55">
        <v>11</v>
      </c>
      <c r="F45" s="56">
        <f t="shared" si="1"/>
        <v>3.6789297658862878</v>
      </c>
      <c r="G45" s="56"/>
      <c r="H45" s="55">
        <v>137</v>
      </c>
      <c r="I45" s="56">
        <f t="shared" si="2"/>
        <v>45.819397993311036</v>
      </c>
      <c r="J45" s="56"/>
      <c r="K45" s="55">
        <v>30</v>
      </c>
      <c r="L45" s="56">
        <f t="shared" si="3"/>
        <v>10.033444816053512</v>
      </c>
      <c r="M45" s="56"/>
      <c r="N45" s="55">
        <v>2</v>
      </c>
      <c r="O45" s="55">
        <v>299</v>
      </c>
    </row>
    <row r="46" spans="1:15" ht="14.4" customHeight="1">
      <c r="A46" s="16" t="s">
        <v>106</v>
      </c>
      <c r="B46" s="55">
        <v>634</v>
      </c>
      <c r="C46" s="56">
        <f t="shared" si="0"/>
        <v>41.492146596858639</v>
      </c>
      <c r="D46" s="56"/>
      <c r="E46" s="55">
        <v>30</v>
      </c>
      <c r="F46" s="56">
        <f t="shared" si="1"/>
        <v>1.963350785340314</v>
      </c>
      <c r="G46" s="56"/>
      <c r="H46" s="55">
        <v>592</v>
      </c>
      <c r="I46" s="56">
        <f t="shared" si="2"/>
        <v>38.7434554973822</v>
      </c>
      <c r="J46" s="56"/>
      <c r="K46" s="55">
        <v>271</v>
      </c>
      <c r="L46" s="56">
        <f t="shared" si="3"/>
        <v>17.735602094240839</v>
      </c>
      <c r="M46" s="56"/>
      <c r="N46" s="55">
        <v>1</v>
      </c>
      <c r="O46" s="57">
        <v>1528</v>
      </c>
    </row>
    <row r="47" spans="1:15" ht="14.4" customHeight="1">
      <c r="A47" s="16" t="s">
        <v>107</v>
      </c>
      <c r="B47" s="57">
        <v>11342</v>
      </c>
      <c r="C47" s="56">
        <f t="shared" si="0"/>
        <v>42.136939480625628</v>
      </c>
      <c r="D47" s="56"/>
      <c r="E47" s="57">
        <v>1244</v>
      </c>
      <c r="F47" s="56">
        <f t="shared" si="1"/>
        <v>4.621614593008136</v>
      </c>
      <c r="G47" s="56"/>
      <c r="H47" s="57">
        <v>9905</v>
      </c>
      <c r="I47" s="56">
        <f t="shared" si="2"/>
        <v>36.798305903332469</v>
      </c>
      <c r="J47" s="56"/>
      <c r="K47" s="57">
        <v>4402</v>
      </c>
      <c r="L47" s="56">
        <f t="shared" si="3"/>
        <v>16.353977040532005</v>
      </c>
      <c r="M47" s="56"/>
      <c r="N47" s="55">
        <v>24</v>
      </c>
      <c r="O47" s="57">
        <v>26917</v>
      </c>
    </row>
    <row r="48" spans="1:15" ht="14.4" customHeight="1">
      <c r="A48" s="16" t="s">
        <v>108</v>
      </c>
      <c r="B48" s="57">
        <v>4810</v>
      </c>
      <c r="C48" s="56">
        <f t="shared" si="0"/>
        <v>39.29738562091503</v>
      </c>
      <c r="D48" s="56"/>
      <c r="E48" s="55">
        <v>357</v>
      </c>
      <c r="F48" s="56">
        <f t="shared" si="1"/>
        <v>2.9166666666666665</v>
      </c>
      <c r="G48" s="56"/>
      <c r="H48" s="57">
        <v>4369</v>
      </c>
      <c r="I48" s="56">
        <f t="shared" si="2"/>
        <v>35.694444444444443</v>
      </c>
      <c r="J48" s="56"/>
      <c r="K48" s="57">
        <v>2696</v>
      </c>
      <c r="L48" s="56">
        <f t="shared" si="3"/>
        <v>22.026143790849673</v>
      </c>
      <c r="M48" s="56"/>
      <c r="N48" s="55">
        <v>8</v>
      </c>
      <c r="O48" s="57">
        <v>12240</v>
      </c>
    </row>
    <row r="49" spans="1:15" ht="15" customHeight="1" thickBot="1">
      <c r="A49" s="39" t="s">
        <v>3</v>
      </c>
      <c r="B49" s="58">
        <v>123419</v>
      </c>
      <c r="C49" s="56">
        <f t="shared" si="0"/>
        <v>31.933627608762023</v>
      </c>
      <c r="D49" s="56"/>
      <c r="E49" s="58">
        <v>13984</v>
      </c>
      <c r="F49" s="61">
        <f t="shared" si="1"/>
        <v>3.6182423166686504</v>
      </c>
      <c r="G49" s="61"/>
      <c r="H49" s="58">
        <v>183232</v>
      </c>
      <c r="I49" s="56">
        <f t="shared" si="2"/>
        <v>47.409737998271609</v>
      </c>
      <c r="J49" s="56"/>
      <c r="K49" s="58">
        <v>65503</v>
      </c>
      <c r="L49" s="61">
        <f t="shared" si="3"/>
        <v>16.94835000491609</v>
      </c>
      <c r="M49" s="61"/>
      <c r="N49" s="59">
        <v>348</v>
      </c>
      <c r="O49" s="58">
        <v>386486</v>
      </c>
    </row>
    <row r="50" spans="1:15" ht="14.4" customHeight="1">
      <c r="A50" s="23" t="s">
        <v>178</v>
      </c>
      <c r="B50" s="16"/>
      <c r="C50" s="60"/>
      <c r="D50" s="60"/>
      <c r="E50" s="16"/>
      <c r="F50" s="16"/>
      <c r="G50" s="16"/>
      <c r="H50" s="16"/>
      <c r="I50" s="60"/>
      <c r="J50" s="60"/>
      <c r="K50" s="16"/>
      <c r="L50" s="16"/>
      <c r="M50" s="16"/>
      <c r="N50" s="16"/>
      <c r="O50" s="16"/>
    </row>
    <row r="51" spans="1:15">
      <c r="A51" s="43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</row>
  </sheetData>
  <mergeCells count="5">
    <mergeCell ref="B4:C4"/>
    <mergeCell ref="E4:F4"/>
    <mergeCell ref="H4:I4"/>
    <mergeCell ref="K4:L4"/>
    <mergeCell ref="N4:N5"/>
  </mergeCells>
  <pageMargins left="0.7" right="0.7" top="0.75" bottom="0.75" header="0.3" footer="0.3"/>
  <pageSetup paperSize="9" scale="8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8BA25-D79D-4B0D-92DC-08DF6C2277A5}">
  <dimension ref="A1:F16"/>
  <sheetViews>
    <sheetView showGridLines="0" zoomScaleNormal="100" workbookViewId="0"/>
  </sheetViews>
  <sheetFormatPr defaultRowHeight="14.5"/>
  <cols>
    <col min="1" max="1" width="24.453125" customWidth="1"/>
  </cols>
  <sheetData>
    <row r="1" spans="1:6">
      <c r="A1" s="37" t="s">
        <v>188</v>
      </c>
      <c r="B1" s="24"/>
      <c r="C1" s="24"/>
      <c r="D1" s="24"/>
      <c r="E1" s="24"/>
    </row>
    <row r="2" spans="1:6">
      <c r="A2" s="37" t="s">
        <v>194</v>
      </c>
      <c r="B2" s="24"/>
      <c r="C2" s="24"/>
      <c r="D2" s="24"/>
      <c r="E2" s="24"/>
    </row>
    <row r="3" spans="1:6" ht="15" thickBot="1">
      <c r="A3" s="26"/>
      <c r="B3" s="26"/>
      <c r="C3" s="26"/>
      <c r="D3" s="26"/>
      <c r="E3" s="26"/>
    </row>
    <row r="4" spans="1:6">
      <c r="A4" s="67"/>
      <c r="B4" s="29"/>
      <c r="C4" s="29"/>
      <c r="D4" s="84" t="s">
        <v>4</v>
      </c>
      <c r="E4" s="85"/>
    </row>
    <row r="5" spans="1:6">
      <c r="A5" s="62"/>
      <c r="B5" s="68">
        <v>2024</v>
      </c>
      <c r="C5" s="69">
        <v>2023</v>
      </c>
      <c r="D5" s="70" t="s">
        <v>5</v>
      </c>
      <c r="E5" s="71" t="s">
        <v>6</v>
      </c>
    </row>
    <row r="6" spans="1:6">
      <c r="A6" s="64" t="s">
        <v>7</v>
      </c>
      <c r="B6" s="65">
        <v>15235</v>
      </c>
      <c r="C6" s="65">
        <v>13312</v>
      </c>
      <c r="D6" s="65">
        <v>1923</v>
      </c>
      <c r="E6" s="21">
        <v>14.4</v>
      </c>
      <c r="F6" s="3"/>
    </row>
    <row r="7" spans="1:6">
      <c r="A7" s="64" t="s">
        <v>158</v>
      </c>
      <c r="B7" s="65">
        <v>9467</v>
      </c>
      <c r="C7" s="65">
        <v>8218</v>
      </c>
      <c r="D7" s="65">
        <v>1249</v>
      </c>
      <c r="E7" s="21">
        <v>15.2</v>
      </c>
      <c r="F7" s="3"/>
    </row>
    <row r="8" spans="1:6">
      <c r="A8" s="64" t="s">
        <v>159</v>
      </c>
      <c r="B8" s="65">
        <v>5768</v>
      </c>
      <c r="C8" s="65">
        <v>5094</v>
      </c>
      <c r="D8" s="65">
        <v>674</v>
      </c>
      <c r="E8" s="21">
        <v>13.2</v>
      </c>
      <c r="F8" s="3"/>
    </row>
    <row r="9" spans="1:6">
      <c r="A9" s="64" t="s">
        <v>160</v>
      </c>
      <c r="B9" s="65">
        <v>1101</v>
      </c>
      <c r="C9" s="65">
        <v>974</v>
      </c>
      <c r="D9" s="65">
        <v>127</v>
      </c>
      <c r="E9" s="21">
        <v>13</v>
      </c>
      <c r="F9" s="3"/>
    </row>
    <row r="10" spans="1:6">
      <c r="A10" s="64" t="s">
        <v>8</v>
      </c>
      <c r="B10" s="65">
        <v>14202</v>
      </c>
      <c r="C10" s="65">
        <v>10637</v>
      </c>
      <c r="D10" s="65">
        <v>3565</v>
      </c>
      <c r="E10" s="21">
        <v>33.5</v>
      </c>
      <c r="F10" s="3"/>
    </row>
    <row r="11" spans="1:6">
      <c r="A11" s="64" t="s">
        <v>161</v>
      </c>
      <c r="B11" s="65">
        <v>6241</v>
      </c>
      <c r="C11" s="65">
        <v>4755</v>
      </c>
      <c r="D11" s="65">
        <v>1486</v>
      </c>
      <c r="E11" s="21">
        <v>31.3</v>
      </c>
      <c r="F11" s="3"/>
    </row>
    <row r="12" spans="1:6">
      <c r="A12" s="64" t="s">
        <v>162</v>
      </c>
      <c r="B12" s="65">
        <v>7961</v>
      </c>
      <c r="C12" s="65">
        <v>5882</v>
      </c>
      <c r="D12" s="65">
        <v>2079</v>
      </c>
      <c r="E12" s="21">
        <v>35.299999999999997</v>
      </c>
      <c r="F12" s="3"/>
    </row>
    <row r="13" spans="1:6">
      <c r="A13" s="64" t="s">
        <v>163</v>
      </c>
      <c r="B13" s="65">
        <v>1822</v>
      </c>
      <c r="C13" s="65">
        <v>1346</v>
      </c>
      <c r="D13" s="65">
        <v>476</v>
      </c>
      <c r="E13" s="21">
        <v>35.4</v>
      </c>
      <c r="F13" s="3"/>
    </row>
    <row r="14" spans="1:6">
      <c r="A14" s="64" t="s">
        <v>164</v>
      </c>
      <c r="B14" s="65">
        <v>315</v>
      </c>
      <c r="C14" s="65">
        <v>311</v>
      </c>
      <c r="D14" s="65">
        <v>4</v>
      </c>
      <c r="E14" s="21">
        <v>1.3</v>
      </c>
      <c r="F14" s="3"/>
    </row>
    <row r="15" spans="1:6" ht="15" thickBot="1">
      <c r="A15" s="31" t="s">
        <v>165</v>
      </c>
      <c r="B15" s="66">
        <v>32675</v>
      </c>
      <c r="C15" s="66">
        <v>26580</v>
      </c>
      <c r="D15" s="66">
        <v>6095</v>
      </c>
      <c r="E15" s="72">
        <v>22.9</v>
      </c>
      <c r="F15" s="10"/>
    </row>
    <row r="16" spans="1:6">
      <c r="A16" s="23" t="s">
        <v>178</v>
      </c>
      <c r="B16" s="11"/>
      <c r="C16" s="38"/>
      <c r="D16" s="11"/>
      <c r="E16" s="11"/>
    </row>
  </sheetData>
  <mergeCells count="1">
    <mergeCell ref="D4:E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61470-FC90-4CA2-A23B-C794371AA090}">
  <dimension ref="A1:G9"/>
  <sheetViews>
    <sheetView showGridLines="0" zoomScaleNormal="100" workbookViewId="0"/>
  </sheetViews>
  <sheetFormatPr defaultRowHeight="14.5"/>
  <cols>
    <col min="1" max="1" width="29.6328125" customWidth="1"/>
    <col min="2" max="3" width="9" bestFit="1" customWidth="1"/>
    <col min="4" max="4" width="7.90625" customWidth="1"/>
  </cols>
  <sheetData>
    <row r="1" spans="1:7">
      <c r="A1" s="37" t="s">
        <v>189</v>
      </c>
      <c r="B1" s="24"/>
      <c r="C1" s="24"/>
      <c r="D1" s="24"/>
      <c r="E1" s="24"/>
      <c r="F1" s="24"/>
      <c r="G1" s="24"/>
    </row>
    <row r="2" spans="1:7">
      <c r="A2" s="37" t="s">
        <v>195</v>
      </c>
      <c r="B2" s="24"/>
      <c r="C2" s="24"/>
      <c r="D2" s="24"/>
      <c r="E2" s="24"/>
      <c r="F2" s="24"/>
      <c r="G2" s="24"/>
    </row>
    <row r="3" spans="1:7" ht="15" thickBot="1">
      <c r="A3" s="26"/>
      <c r="B3" s="26"/>
      <c r="C3" s="26"/>
      <c r="D3" s="24"/>
      <c r="E3" s="24"/>
      <c r="F3" s="24"/>
      <c r="G3" s="24"/>
    </row>
    <row r="4" spans="1:7">
      <c r="A4" s="30"/>
      <c r="B4" s="45" t="s">
        <v>3</v>
      </c>
      <c r="C4" s="17" t="s">
        <v>6</v>
      </c>
      <c r="D4" s="24"/>
      <c r="E4" s="24"/>
      <c r="F4" s="24"/>
      <c r="G4" s="24"/>
    </row>
    <row r="5" spans="1:7">
      <c r="A5" s="16" t="s">
        <v>156</v>
      </c>
      <c r="B5" s="20">
        <v>11094</v>
      </c>
      <c r="C5" s="21">
        <v>34</v>
      </c>
      <c r="D5" s="13"/>
      <c r="E5" s="24"/>
      <c r="F5" s="24"/>
      <c r="G5" s="24"/>
    </row>
    <row r="6" spans="1:7">
      <c r="A6" s="16" t="s">
        <v>157</v>
      </c>
      <c r="B6" s="20">
        <v>20142</v>
      </c>
      <c r="C6" s="21">
        <v>61.6</v>
      </c>
      <c r="D6" s="13"/>
      <c r="E6" s="24"/>
      <c r="F6" s="24"/>
      <c r="G6" s="24"/>
    </row>
    <row r="7" spans="1:7">
      <c r="A7" s="16" t="s">
        <v>155</v>
      </c>
      <c r="B7" s="20">
        <v>1439</v>
      </c>
      <c r="C7" s="21">
        <v>4.4000000000000004</v>
      </c>
      <c r="D7" s="13"/>
      <c r="E7" s="24"/>
      <c r="F7" s="24"/>
      <c r="G7" s="24"/>
    </row>
    <row r="8" spans="1:7" ht="15" thickBot="1">
      <c r="A8" s="39" t="s">
        <v>3</v>
      </c>
      <c r="B8" s="42">
        <f>SUM(B5:B7)</f>
        <v>32675</v>
      </c>
      <c r="C8" s="41">
        <v>100</v>
      </c>
      <c r="D8" s="13"/>
      <c r="E8" s="24"/>
      <c r="F8" s="24"/>
      <c r="G8" s="24"/>
    </row>
    <row r="9" spans="1:7">
      <c r="A9" s="23" t="s">
        <v>178</v>
      </c>
      <c r="B9" s="16"/>
      <c r="C9" s="16"/>
      <c r="D9" s="24"/>
      <c r="E9" s="24"/>
      <c r="F9" s="24"/>
      <c r="G9" s="24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184B1-1EA2-4A6C-BFE8-C402004467B5}">
  <dimension ref="A1:D10"/>
  <sheetViews>
    <sheetView showGridLines="0" zoomScaleNormal="100" workbookViewId="0"/>
  </sheetViews>
  <sheetFormatPr defaultRowHeight="14.5"/>
  <cols>
    <col min="1" max="1" width="27.6328125" customWidth="1"/>
    <col min="2" max="2" width="8.453125" customWidth="1"/>
    <col min="5" max="5" width="3.08984375" customWidth="1"/>
  </cols>
  <sheetData>
    <row r="1" spans="1:4">
      <c r="A1" s="37" t="s">
        <v>187</v>
      </c>
      <c r="B1" s="24"/>
      <c r="C1" s="24"/>
      <c r="D1" s="24"/>
    </row>
    <row r="2" spans="1:4">
      <c r="A2" s="37" t="s">
        <v>196</v>
      </c>
      <c r="B2" s="24"/>
      <c r="C2" s="24"/>
      <c r="D2" s="24"/>
    </row>
    <row r="3" spans="1:4" ht="15" thickBot="1">
      <c r="A3" s="26"/>
      <c r="B3" s="26"/>
      <c r="C3" s="26"/>
      <c r="D3" s="24"/>
    </row>
    <row r="4" spans="1:4">
      <c r="A4" s="62"/>
      <c r="B4" s="63" t="s">
        <v>1</v>
      </c>
      <c r="C4" s="63" t="s">
        <v>2</v>
      </c>
      <c r="D4" s="63" t="s">
        <v>3</v>
      </c>
    </row>
    <row r="5" spans="1:4">
      <c r="A5" s="64" t="s">
        <v>0</v>
      </c>
      <c r="B5" s="65">
        <v>4917</v>
      </c>
      <c r="C5" s="65">
        <v>4544</v>
      </c>
      <c r="D5" s="65">
        <v>9461</v>
      </c>
    </row>
    <row r="6" spans="1:4">
      <c r="A6" s="64" t="s">
        <v>10</v>
      </c>
      <c r="B6" s="65">
        <v>433</v>
      </c>
      <c r="C6" s="65">
        <v>356</v>
      </c>
      <c r="D6" s="65">
        <v>789</v>
      </c>
    </row>
    <row r="7" spans="1:4">
      <c r="A7" s="64" t="s">
        <v>11</v>
      </c>
      <c r="B7" s="65">
        <v>8036</v>
      </c>
      <c r="C7" s="65">
        <v>8124</v>
      </c>
      <c r="D7" s="65">
        <v>16160</v>
      </c>
    </row>
    <row r="8" spans="1:4">
      <c r="A8" s="64" t="s">
        <v>12</v>
      </c>
      <c r="B8" s="65">
        <v>3567</v>
      </c>
      <c r="C8" s="65">
        <v>2698</v>
      </c>
      <c r="D8" s="65">
        <v>6265</v>
      </c>
    </row>
    <row r="9" spans="1:4" ht="15" thickBot="1">
      <c r="A9" s="31" t="s">
        <v>3</v>
      </c>
      <c r="B9" s="66">
        <v>16953</v>
      </c>
      <c r="C9" s="66">
        <v>15722</v>
      </c>
      <c r="D9" s="66">
        <v>32675</v>
      </c>
    </row>
    <row r="10" spans="1:4">
      <c r="A10" s="23" t="s">
        <v>178</v>
      </c>
      <c r="B10" s="24"/>
      <c r="C10" s="24"/>
      <c r="D10" s="24"/>
    </row>
  </sheetData>
  <pageMargins left="0.7" right="0.7" top="0.75" bottom="0.75" header="0.3" footer="0.3"/>
  <pageSetup paperSize="9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9</vt:i4>
      </vt:variant>
      <vt:variant>
        <vt:lpstr>Intervals amb nom</vt:lpstr>
      </vt:variant>
      <vt:variant>
        <vt:i4>4</vt:i4>
      </vt:variant>
    </vt:vector>
  </HeadingPairs>
  <TitlesOfParts>
    <vt:vector size="13" baseType="lpstr">
      <vt:lpstr>Índex</vt:lpstr>
      <vt:lpstr>Taula 1</vt:lpstr>
      <vt:lpstr>Taula 2</vt:lpstr>
      <vt:lpstr>Taula 3</vt:lpstr>
      <vt:lpstr>Taula 4</vt:lpstr>
      <vt:lpstr>Taula 5</vt:lpstr>
      <vt:lpstr>Taula 6</vt:lpstr>
      <vt:lpstr>Taula 7</vt:lpstr>
      <vt:lpstr>Taula 8</vt:lpstr>
      <vt:lpstr>'Taula 3'!Àrea_d'impressió</vt:lpstr>
      <vt:lpstr>'Taula 6'!Àrea_d'impressió</vt:lpstr>
      <vt:lpstr>'Taula 7'!Àrea_d'impressió</vt:lpstr>
      <vt:lpstr>'Taula 8'!Àrea_d'impressió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Padró d'habitants residents a l'estranger. 1 de gener de 2024. Taules de la nota de premsa. Idescat. 22 d'abril de 2024</dc:title>
  <dc:creator>Idescat. Premsa</dc:creator>
  <cp:keywords>Notes de premsa, mitjans de comunicació</cp:keywords>
  <cp:lastModifiedBy>Junqueras Blasco, Teresa</cp:lastModifiedBy>
  <cp:lastPrinted>2024-04-10T10:34:47Z</cp:lastPrinted>
  <dcterms:created xsi:type="dcterms:W3CDTF">2023-03-21T12:24:46Z</dcterms:created>
  <dcterms:modified xsi:type="dcterms:W3CDTF">2024-04-21T19:53:04Z</dcterms:modified>
</cp:coreProperties>
</file>